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bailey\Documents\Templates\2020 LU Programs and Forms\French Canadian\Supplemental Forms\"/>
    </mc:Choice>
  </mc:AlternateContent>
  <xr:revisionPtr revIDLastSave="0" documentId="13_ncr:1_{547688CD-B0CB-425D-B6DD-A6DAC534249A}" xr6:coauthVersionLast="36" xr6:coauthVersionMax="36" xr10:uidLastSave="{00000000-0000-0000-0000-000000000000}"/>
  <bookViews>
    <workbookView xWindow="-15" yWindow="-15" windowWidth="18585" windowHeight="6750" xr2:uid="{00000000-000D-0000-FFFF-FFFF00000000}"/>
  </bookViews>
  <sheets>
    <sheet name="Directives" sheetId="33" r:id="rId1"/>
    <sheet name="Entrées des Taux" sheetId="24" r:id="rId2"/>
    <sheet name="Nom 1" sheetId="1" r:id="rId3"/>
    <sheet name="Nom 2" sheetId="4" r:id="rId4"/>
    <sheet name="Nom 3" sheetId="5" r:id="rId5"/>
    <sheet name="Nom 4" sheetId="6" r:id="rId6"/>
    <sheet name="Nom 5" sheetId="7" r:id="rId7"/>
    <sheet name="Nom 6" sheetId="8" r:id="rId8"/>
    <sheet name="Nom 7" sheetId="30" r:id="rId9"/>
    <sheet name="Nom 8" sheetId="10" r:id="rId10"/>
    <sheet name="Nom 9" sheetId="11" r:id="rId11"/>
    <sheet name="Nom10" sheetId="12" r:id="rId12"/>
    <sheet name="Nom  11" sheetId="13" r:id="rId13"/>
    <sheet name="Nom 12" sheetId="14" r:id="rId14"/>
    <sheet name="Nom 13" sheetId="15" r:id="rId15"/>
    <sheet name="Nom 14" sheetId="16" r:id="rId16"/>
    <sheet name="Nom 15" sheetId="17" r:id="rId17"/>
    <sheet name="Nom 16" sheetId="18" r:id="rId18"/>
    <sheet name="Nom 17" sheetId="22" r:id="rId19"/>
    <sheet name="Nom 18" sheetId="31" r:id="rId20"/>
    <sheet name="Nom 19" sheetId="20" r:id="rId21"/>
    <sheet name="Nom 20" sheetId="19" r:id="rId22"/>
    <sheet name="Nom 21" sheetId="25" r:id="rId23"/>
    <sheet name="Nom 22" sheetId="26" r:id="rId24"/>
    <sheet name="Nom 23" sheetId="29" r:id="rId25"/>
    <sheet name="Nom 24" sheetId="28" r:id="rId26"/>
    <sheet name="Nom 25" sheetId="27" r:id="rId27"/>
    <sheet name="Récap" sheetId="3" r:id="rId28"/>
    <sheet name="Totaux T4" sheetId="32" r:id="rId29"/>
  </sheets>
  <definedNames>
    <definedName name="_xlnm.Print_Area" localSheetId="27">Récap!$A$1:$AD$68,Récap!$A$70:$O$97</definedName>
    <definedName name="_xlnm.Print_Titles" localSheetId="0">Directives!$1:$2</definedName>
  </definedNames>
  <calcPr calcId="191029"/>
</workbook>
</file>

<file path=xl/calcChain.xml><?xml version="1.0" encoding="utf-8"?>
<calcChain xmlns="http://schemas.openxmlformats.org/spreadsheetml/2006/main">
  <c r="D31" i="32" l="1"/>
  <c r="C31" i="32"/>
  <c r="B31" i="32"/>
  <c r="A31" i="32"/>
  <c r="D30" i="32"/>
  <c r="C30" i="32"/>
  <c r="B30" i="32"/>
  <c r="A30" i="32"/>
  <c r="D29" i="32"/>
  <c r="C29" i="32"/>
  <c r="B29" i="32"/>
  <c r="A29" i="32"/>
  <c r="D28" i="32"/>
  <c r="C28" i="32"/>
  <c r="B28" i="32"/>
  <c r="A28" i="32"/>
  <c r="D27" i="32"/>
  <c r="C27" i="32"/>
  <c r="B27" i="32"/>
  <c r="A27" i="32"/>
  <c r="D26" i="32"/>
  <c r="C26" i="32"/>
  <c r="B26" i="32"/>
  <c r="A26" i="32"/>
  <c r="D25" i="32"/>
  <c r="C25" i="32"/>
  <c r="B25" i="32"/>
  <c r="A25" i="32"/>
  <c r="D24" i="32"/>
  <c r="C24" i="32"/>
  <c r="B24" i="32"/>
  <c r="A24" i="32"/>
  <c r="D23" i="32"/>
  <c r="C23" i="32"/>
  <c r="B23" i="32"/>
  <c r="A23" i="32"/>
  <c r="D22" i="32"/>
  <c r="C22" i="32"/>
  <c r="B22" i="32"/>
  <c r="A22" i="32"/>
  <c r="D21" i="32"/>
  <c r="C21" i="32"/>
  <c r="B21" i="32"/>
  <c r="A21" i="32"/>
  <c r="D20" i="32"/>
  <c r="C20" i="32"/>
  <c r="B20" i="32"/>
  <c r="A20" i="32"/>
  <c r="D19" i="32"/>
  <c r="C19" i="32"/>
  <c r="B19" i="32"/>
  <c r="A19" i="32"/>
  <c r="D18" i="32"/>
  <c r="C18" i="32"/>
  <c r="B18" i="32"/>
  <c r="A18" i="32"/>
  <c r="D17" i="32"/>
  <c r="C17" i="32"/>
  <c r="B17" i="32"/>
  <c r="A17" i="32"/>
  <c r="D16" i="32"/>
  <c r="C16" i="32"/>
  <c r="B16" i="32"/>
  <c r="A16" i="32"/>
  <c r="D15" i="32"/>
  <c r="C15" i="32"/>
  <c r="B15" i="32"/>
  <c r="A15" i="32"/>
  <c r="D14" i="32"/>
  <c r="C14" i="32"/>
  <c r="B14" i="32"/>
  <c r="A14" i="32"/>
  <c r="D13" i="32"/>
  <c r="C13" i="32"/>
  <c r="B13" i="32"/>
  <c r="A13" i="32"/>
  <c r="D12" i="32"/>
  <c r="C12" i="32"/>
  <c r="B12" i="32"/>
  <c r="A12" i="32"/>
  <c r="D11" i="32"/>
  <c r="C11" i="32"/>
  <c r="B11" i="32"/>
  <c r="A11" i="32"/>
  <c r="D10" i="32"/>
  <c r="C10" i="32"/>
  <c r="B10" i="32"/>
  <c r="A10" i="32"/>
  <c r="D9" i="32"/>
  <c r="C9" i="32"/>
  <c r="B9" i="32"/>
  <c r="A9" i="32"/>
  <c r="D8" i="32"/>
  <c r="C8" i="32"/>
  <c r="B8" i="32"/>
  <c r="A8" i="32"/>
  <c r="D7" i="32"/>
  <c r="C7" i="32"/>
  <c r="B7" i="32"/>
  <c r="A7" i="32"/>
  <c r="O2" i="32"/>
  <c r="E2" i="32"/>
  <c r="D2" i="32"/>
  <c r="S47" i="3" l="1"/>
  <c r="R47" i="3"/>
  <c r="Q47" i="3"/>
  <c r="P47" i="3"/>
  <c r="D47" i="3"/>
  <c r="C47" i="3"/>
  <c r="B47" i="3"/>
  <c r="A47" i="3"/>
  <c r="S58" i="3"/>
  <c r="R58" i="3"/>
  <c r="Q58" i="3"/>
  <c r="P58" i="3"/>
  <c r="D58" i="3"/>
  <c r="C58" i="3"/>
  <c r="B58" i="3"/>
  <c r="A58" i="3"/>
  <c r="S24" i="3"/>
  <c r="R24" i="3"/>
  <c r="Q24" i="3"/>
  <c r="P24" i="3"/>
  <c r="D24" i="3"/>
  <c r="C24" i="3"/>
  <c r="B24" i="3"/>
  <c r="A24" i="3"/>
  <c r="S13" i="3"/>
  <c r="R13" i="3"/>
  <c r="Q13" i="3"/>
  <c r="P13" i="3"/>
  <c r="D13" i="3"/>
  <c r="C13" i="3"/>
  <c r="B13" i="3"/>
  <c r="A13" i="3"/>
  <c r="AI42" i="31"/>
  <c r="AC58" i="3" s="1"/>
  <c r="Y42" i="31"/>
  <c r="W42" i="31"/>
  <c r="U42" i="31"/>
  <c r="P42" i="31"/>
  <c r="N58" i="3" s="1"/>
  <c r="F42" i="31"/>
  <c r="D42" i="31"/>
  <c r="B42" i="31"/>
  <c r="AF41" i="31"/>
  <c r="X41" i="31"/>
  <c r="Z41" i="31" s="1"/>
  <c r="AE41" i="31" s="1"/>
  <c r="M41" i="31"/>
  <c r="E41" i="31"/>
  <c r="G41" i="31" s="1"/>
  <c r="AF40" i="31"/>
  <c r="X40" i="31"/>
  <c r="Z40" i="31" s="1"/>
  <c r="M40" i="31"/>
  <c r="E40" i="31"/>
  <c r="G40" i="31" s="1"/>
  <c r="L40" i="31" s="1"/>
  <c r="AF39" i="31"/>
  <c r="X39" i="31"/>
  <c r="Z39" i="31" s="1"/>
  <c r="M39" i="31"/>
  <c r="E39" i="31"/>
  <c r="G39" i="31" s="1"/>
  <c r="AF38" i="31"/>
  <c r="X38" i="31"/>
  <c r="Z38" i="31" s="1"/>
  <c r="M38" i="31"/>
  <c r="E38" i="31"/>
  <c r="G38" i="31" s="1"/>
  <c r="L38" i="31" s="1"/>
  <c r="AF37" i="31"/>
  <c r="X37" i="31"/>
  <c r="Z37" i="31" s="1"/>
  <c r="AE37" i="31" s="1"/>
  <c r="M37" i="31"/>
  <c r="E37" i="31"/>
  <c r="G37" i="31" s="1"/>
  <c r="AF36" i="31"/>
  <c r="X36" i="31"/>
  <c r="Z36" i="31" s="1"/>
  <c r="M36" i="31"/>
  <c r="E36" i="31"/>
  <c r="G36" i="31" s="1"/>
  <c r="L36" i="31" s="1"/>
  <c r="AF35" i="31"/>
  <c r="X35" i="31"/>
  <c r="Z35" i="31" s="1"/>
  <c r="M35" i="31"/>
  <c r="E35" i="31"/>
  <c r="G35" i="31" s="1"/>
  <c r="AF34" i="31"/>
  <c r="X34" i="31"/>
  <c r="Z34" i="31" s="1"/>
  <c r="M34" i="31"/>
  <c r="E34" i="31"/>
  <c r="G34" i="31" s="1"/>
  <c r="L34" i="31" s="1"/>
  <c r="AF33" i="31"/>
  <c r="X33" i="31"/>
  <c r="Z33" i="31" s="1"/>
  <c r="AE33" i="31" s="1"/>
  <c r="M33" i="31"/>
  <c r="E33" i="31"/>
  <c r="G33" i="31" s="1"/>
  <c r="AF32" i="31"/>
  <c r="X32" i="31"/>
  <c r="Z32" i="31" s="1"/>
  <c r="AE32" i="31" s="1"/>
  <c r="M32" i="31"/>
  <c r="E32" i="31"/>
  <c r="G32" i="31" s="1"/>
  <c r="L32" i="31" s="1"/>
  <c r="AF31" i="31"/>
  <c r="X31" i="31"/>
  <c r="Z31" i="31" s="1"/>
  <c r="M31" i="31"/>
  <c r="E31" i="31"/>
  <c r="G31" i="31" s="1"/>
  <c r="AF30" i="31"/>
  <c r="X30" i="31"/>
  <c r="Z30" i="31" s="1"/>
  <c r="M30" i="31"/>
  <c r="E30" i="31"/>
  <c r="G30" i="31" s="1"/>
  <c r="L30" i="31" s="1"/>
  <c r="AF29" i="31"/>
  <c r="X29" i="31"/>
  <c r="Z29" i="31" s="1"/>
  <c r="AE29" i="31" s="1"/>
  <c r="M29" i="31"/>
  <c r="E29" i="31"/>
  <c r="G29" i="31" s="1"/>
  <c r="AF28" i="31"/>
  <c r="X28" i="31"/>
  <c r="Z28" i="31" s="1"/>
  <c r="M28" i="31"/>
  <c r="E28" i="31"/>
  <c r="G28" i="31" s="1"/>
  <c r="L28" i="31" s="1"/>
  <c r="AF27" i="31"/>
  <c r="X27" i="31"/>
  <c r="Z27" i="31" s="1"/>
  <c r="AG27" i="31" s="1"/>
  <c r="M27" i="31"/>
  <c r="E27" i="31"/>
  <c r="G27" i="31" s="1"/>
  <c r="AI25" i="31"/>
  <c r="AC24" i="3" s="1"/>
  <c r="Y25" i="31"/>
  <c r="W25" i="31"/>
  <c r="U25" i="31"/>
  <c r="P25" i="31"/>
  <c r="P26" i="31" s="1"/>
  <c r="P43" i="31" s="1"/>
  <c r="AI26" i="31" s="1"/>
  <c r="AI43" i="31" s="1"/>
  <c r="O24" i="32" s="1"/>
  <c r="F25" i="31"/>
  <c r="F26" i="31" s="1"/>
  <c r="F43" i="31" s="1"/>
  <c r="Y26" i="31" s="1"/>
  <c r="Y43" i="31" s="1"/>
  <c r="D25" i="31"/>
  <c r="D26" i="31" s="1"/>
  <c r="B25" i="31"/>
  <c r="B26" i="31" s="1"/>
  <c r="AF24" i="31"/>
  <c r="X24" i="31"/>
  <c r="Z24" i="31" s="1"/>
  <c r="AE24" i="31" s="1"/>
  <c r="M24" i="31"/>
  <c r="E24" i="31"/>
  <c r="G24" i="31" s="1"/>
  <c r="AF23" i="31"/>
  <c r="X23" i="31"/>
  <c r="Z23" i="31" s="1"/>
  <c r="M23" i="31"/>
  <c r="E23" i="31"/>
  <c r="G23" i="31" s="1"/>
  <c r="L23" i="31" s="1"/>
  <c r="AF22" i="31"/>
  <c r="X22" i="31"/>
  <c r="Z22" i="31" s="1"/>
  <c r="M22" i="31"/>
  <c r="E22" i="31"/>
  <c r="G22" i="31" s="1"/>
  <c r="AF21" i="31"/>
  <c r="X21" i="31"/>
  <c r="Z21" i="31" s="1"/>
  <c r="AE21" i="31" s="1"/>
  <c r="M21" i="31"/>
  <c r="E21" i="31"/>
  <c r="G21" i="31" s="1"/>
  <c r="L21" i="31" s="1"/>
  <c r="AF20" i="31"/>
  <c r="X20" i="31"/>
  <c r="Z20" i="31" s="1"/>
  <c r="M20" i="31"/>
  <c r="E20" i="31"/>
  <c r="G20" i="31" s="1"/>
  <c r="AF19" i="31"/>
  <c r="X19" i="31"/>
  <c r="Z19" i="31" s="1"/>
  <c r="M19" i="31"/>
  <c r="E19" i="31"/>
  <c r="G19" i="31" s="1"/>
  <c r="AF18" i="31"/>
  <c r="X18" i="31"/>
  <c r="Z18" i="31" s="1"/>
  <c r="M18" i="31"/>
  <c r="E18" i="31"/>
  <c r="G18" i="31" s="1"/>
  <c r="AF17" i="31"/>
  <c r="X17" i="31"/>
  <c r="Z17" i="31" s="1"/>
  <c r="M17" i="31"/>
  <c r="E17" i="31"/>
  <c r="G17" i="31" s="1"/>
  <c r="AF16" i="31"/>
  <c r="X16" i="31"/>
  <c r="Z16" i="31" s="1"/>
  <c r="AE16" i="31" s="1"/>
  <c r="M16" i="31"/>
  <c r="E16" i="31"/>
  <c r="G16" i="31" s="1"/>
  <c r="L16" i="31" s="1"/>
  <c r="AF15" i="31"/>
  <c r="X15" i="31"/>
  <c r="Z15" i="31" s="1"/>
  <c r="M15" i="31"/>
  <c r="E15" i="31"/>
  <c r="G15" i="31" s="1"/>
  <c r="AF14" i="31"/>
  <c r="X14" i="31"/>
  <c r="Z14" i="31" s="1"/>
  <c r="AE14" i="31" s="1"/>
  <c r="M14" i="31"/>
  <c r="E14" i="31"/>
  <c r="G14" i="31" s="1"/>
  <c r="AF13" i="31"/>
  <c r="X13" i="31"/>
  <c r="Z13" i="31" s="1"/>
  <c r="M13" i="31"/>
  <c r="E13" i="31"/>
  <c r="G13" i="31" s="1"/>
  <c r="AF12" i="31"/>
  <c r="X12" i="31"/>
  <c r="Z12" i="31" s="1"/>
  <c r="M12" i="31"/>
  <c r="E12" i="31"/>
  <c r="G12" i="31" s="1"/>
  <c r="L12" i="31" s="1"/>
  <c r="AF11" i="31"/>
  <c r="X11" i="31"/>
  <c r="Z11" i="31" s="1"/>
  <c r="M11" i="31"/>
  <c r="E11" i="31"/>
  <c r="G11" i="31" s="1"/>
  <c r="AF10" i="31"/>
  <c r="X10" i="31"/>
  <c r="M10" i="31"/>
  <c r="E10" i="31"/>
  <c r="AK5" i="31"/>
  <c r="AE5" i="31"/>
  <c r="Z5" i="31"/>
  <c r="V5" i="31"/>
  <c r="AK3" i="31"/>
  <c r="AE3" i="31"/>
  <c r="Z3" i="31"/>
  <c r="U3" i="31"/>
  <c r="S1" i="31"/>
  <c r="AL1" i="31" s="1"/>
  <c r="L1" i="31"/>
  <c r="AE1" i="31" s="1"/>
  <c r="AI42" i="30"/>
  <c r="AC47" i="3" s="1"/>
  <c r="Y42" i="30"/>
  <c r="W42" i="30"/>
  <c r="U42" i="30"/>
  <c r="P42" i="30"/>
  <c r="N47" i="3" s="1"/>
  <c r="F42" i="30"/>
  <c r="D42" i="30"/>
  <c r="B42" i="30"/>
  <c r="AF41" i="30"/>
  <c r="X41" i="30"/>
  <c r="Z41" i="30" s="1"/>
  <c r="M41" i="30"/>
  <c r="E41" i="30"/>
  <c r="G41" i="30" s="1"/>
  <c r="L41" i="30" s="1"/>
  <c r="AF40" i="30"/>
  <c r="X40" i="30"/>
  <c r="Z40" i="30" s="1"/>
  <c r="M40" i="30"/>
  <c r="E40" i="30"/>
  <c r="G40" i="30" s="1"/>
  <c r="AF39" i="30"/>
  <c r="X39" i="30"/>
  <c r="Z39" i="30" s="1"/>
  <c r="M39" i="30"/>
  <c r="E39" i="30"/>
  <c r="G39" i="30" s="1"/>
  <c r="L39" i="30" s="1"/>
  <c r="AF38" i="30"/>
  <c r="X38" i="30"/>
  <c r="Z38" i="30" s="1"/>
  <c r="AE38" i="30" s="1"/>
  <c r="M38" i="30"/>
  <c r="E38" i="30"/>
  <c r="G38" i="30" s="1"/>
  <c r="AF37" i="30"/>
  <c r="X37" i="30"/>
  <c r="Z37" i="30" s="1"/>
  <c r="M37" i="30"/>
  <c r="E37" i="30"/>
  <c r="G37" i="30" s="1"/>
  <c r="AF36" i="30"/>
  <c r="X36" i="30"/>
  <c r="Z36" i="30" s="1"/>
  <c r="M36" i="30"/>
  <c r="E36" i="30"/>
  <c r="G36" i="30" s="1"/>
  <c r="AF35" i="30"/>
  <c r="X35" i="30"/>
  <c r="Z35" i="30" s="1"/>
  <c r="M35" i="30"/>
  <c r="E35" i="30"/>
  <c r="G35" i="30" s="1"/>
  <c r="AF34" i="30"/>
  <c r="X34" i="30"/>
  <c r="Z34" i="30" s="1"/>
  <c r="AE34" i="30" s="1"/>
  <c r="M34" i="30"/>
  <c r="E34" i="30"/>
  <c r="G34" i="30" s="1"/>
  <c r="AF33" i="30"/>
  <c r="X33" i="30"/>
  <c r="Z33" i="30" s="1"/>
  <c r="M33" i="30"/>
  <c r="E33" i="30"/>
  <c r="G33" i="30" s="1"/>
  <c r="AF32" i="30"/>
  <c r="X32" i="30"/>
  <c r="Z32" i="30" s="1"/>
  <c r="M32" i="30"/>
  <c r="E32" i="30"/>
  <c r="G32" i="30" s="1"/>
  <c r="L32" i="30" s="1"/>
  <c r="AF31" i="30"/>
  <c r="X31" i="30"/>
  <c r="Z31" i="30" s="1"/>
  <c r="AE31" i="30" s="1"/>
  <c r="M31" i="30"/>
  <c r="E31" i="30"/>
  <c r="G31" i="30" s="1"/>
  <c r="AF30" i="30"/>
  <c r="X30" i="30"/>
  <c r="Z30" i="30" s="1"/>
  <c r="AE30" i="30" s="1"/>
  <c r="M30" i="30"/>
  <c r="E30" i="30"/>
  <c r="G30" i="30" s="1"/>
  <c r="AF29" i="30"/>
  <c r="X29" i="30"/>
  <c r="Z29" i="30" s="1"/>
  <c r="AE29" i="30" s="1"/>
  <c r="M29" i="30"/>
  <c r="E29" i="30"/>
  <c r="G29" i="30" s="1"/>
  <c r="AF28" i="30"/>
  <c r="X28" i="30"/>
  <c r="Z28" i="30" s="1"/>
  <c r="M28" i="30"/>
  <c r="E28" i="30"/>
  <c r="G28" i="30" s="1"/>
  <c r="AF27" i="30"/>
  <c r="X27" i="30"/>
  <c r="M27" i="30"/>
  <c r="E27" i="30"/>
  <c r="G27" i="30" s="1"/>
  <c r="AI25" i="30"/>
  <c r="AC13" i="3" s="1"/>
  <c r="Y25" i="30"/>
  <c r="W25" i="30"/>
  <c r="U25" i="30"/>
  <c r="P25" i="30"/>
  <c r="P26" i="30" s="1"/>
  <c r="P43" i="30" s="1"/>
  <c r="AI26" i="30" s="1"/>
  <c r="AI43" i="30" s="1"/>
  <c r="O13" i="32" s="1"/>
  <c r="F25" i="30"/>
  <c r="F26" i="30" s="1"/>
  <c r="D25" i="30"/>
  <c r="D26" i="30" s="1"/>
  <c r="B25" i="30"/>
  <c r="B26" i="30" s="1"/>
  <c r="B43" i="30" s="1"/>
  <c r="U26" i="30" s="1"/>
  <c r="U43" i="30" s="1"/>
  <c r="E13" i="32" s="1"/>
  <c r="AF24" i="30"/>
  <c r="X24" i="30"/>
  <c r="Z24" i="30" s="1"/>
  <c r="M24" i="30"/>
  <c r="E24" i="30"/>
  <c r="G24" i="30" s="1"/>
  <c r="L24" i="30" s="1"/>
  <c r="AF23" i="30"/>
  <c r="X23" i="30"/>
  <c r="Z23" i="30" s="1"/>
  <c r="M23" i="30"/>
  <c r="E23" i="30"/>
  <c r="G23" i="30" s="1"/>
  <c r="AF22" i="30"/>
  <c r="X22" i="30"/>
  <c r="Z22" i="30" s="1"/>
  <c r="M22" i="30"/>
  <c r="E22" i="30"/>
  <c r="G22" i="30" s="1"/>
  <c r="AF21" i="30"/>
  <c r="X21" i="30"/>
  <c r="Z21" i="30" s="1"/>
  <c r="M21" i="30"/>
  <c r="E21" i="30"/>
  <c r="G21" i="30" s="1"/>
  <c r="AF20" i="30"/>
  <c r="X20" i="30"/>
  <c r="Z20" i="30" s="1"/>
  <c r="M20" i="30"/>
  <c r="E20" i="30"/>
  <c r="G20" i="30" s="1"/>
  <c r="L20" i="30" s="1"/>
  <c r="AF19" i="30"/>
  <c r="X19" i="30"/>
  <c r="Z19" i="30" s="1"/>
  <c r="M19" i="30"/>
  <c r="E19" i="30"/>
  <c r="G19" i="30" s="1"/>
  <c r="AF18" i="30"/>
  <c r="X18" i="30"/>
  <c r="Z18" i="30" s="1"/>
  <c r="M18" i="30"/>
  <c r="E18" i="30"/>
  <c r="G18" i="30" s="1"/>
  <c r="AF17" i="30"/>
  <c r="X17" i="30"/>
  <c r="Z17" i="30" s="1"/>
  <c r="M17" i="30"/>
  <c r="E17" i="30"/>
  <c r="G17" i="30" s="1"/>
  <c r="L17" i="30" s="1"/>
  <c r="AF16" i="30"/>
  <c r="X16" i="30"/>
  <c r="Z16" i="30" s="1"/>
  <c r="M16" i="30"/>
  <c r="E16" i="30"/>
  <c r="G16" i="30" s="1"/>
  <c r="AF15" i="30"/>
  <c r="X15" i="30"/>
  <c r="Z15" i="30" s="1"/>
  <c r="M15" i="30"/>
  <c r="E15" i="30"/>
  <c r="G15" i="30" s="1"/>
  <c r="AF14" i="30"/>
  <c r="X14" i="30"/>
  <c r="Z14" i="30" s="1"/>
  <c r="M14" i="30"/>
  <c r="E14" i="30"/>
  <c r="G14" i="30" s="1"/>
  <c r="AF13" i="30"/>
  <c r="X13" i="30"/>
  <c r="Z13" i="30" s="1"/>
  <c r="M13" i="30"/>
  <c r="E13" i="30"/>
  <c r="G13" i="30" s="1"/>
  <c r="L13" i="30" s="1"/>
  <c r="AF12" i="30"/>
  <c r="X12" i="30"/>
  <c r="Z12" i="30" s="1"/>
  <c r="M12" i="30"/>
  <c r="E12" i="30"/>
  <c r="G12" i="30" s="1"/>
  <c r="AF11" i="30"/>
  <c r="X11" i="30"/>
  <c r="Z11" i="30" s="1"/>
  <c r="AE11" i="30" s="1"/>
  <c r="M11" i="30"/>
  <c r="E11" i="30"/>
  <c r="G11" i="30" s="1"/>
  <c r="AF10" i="30"/>
  <c r="X10" i="30"/>
  <c r="M10" i="30"/>
  <c r="E10" i="30"/>
  <c r="AK5" i="30"/>
  <c r="AE5" i="30"/>
  <c r="Z5" i="30"/>
  <c r="V5" i="30"/>
  <c r="AK3" i="30"/>
  <c r="AE3" i="30"/>
  <c r="Z3" i="30"/>
  <c r="U3" i="30"/>
  <c r="S1" i="30"/>
  <c r="AL1" i="30" s="1"/>
  <c r="L1" i="30"/>
  <c r="AE1" i="30" s="1"/>
  <c r="E25" i="31" l="1"/>
  <c r="E26" i="31" s="1"/>
  <c r="F43" i="30"/>
  <c r="Y26" i="30" s="1"/>
  <c r="Y43" i="30" s="1"/>
  <c r="B43" i="31"/>
  <c r="U26" i="31" s="1"/>
  <c r="U43" i="31" s="1"/>
  <c r="E24" i="32" s="1"/>
  <c r="I29" i="30"/>
  <c r="L29" i="30"/>
  <c r="AG36" i="31"/>
  <c r="AE36" i="31"/>
  <c r="AG39" i="31"/>
  <c r="AE39" i="31"/>
  <c r="I17" i="31"/>
  <c r="L17" i="31"/>
  <c r="AG31" i="31"/>
  <c r="AE31" i="31"/>
  <c r="I15" i="31"/>
  <c r="L15" i="31"/>
  <c r="AG23" i="31"/>
  <c r="AE23" i="31"/>
  <c r="I39" i="31"/>
  <c r="L39" i="31"/>
  <c r="I12" i="30"/>
  <c r="L12" i="30"/>
  <c r="AB13" i="30"/>
  <c r="AE13" i="30"/>
  <c r="AB28" i="30"/>
  <c r="AE28" i="30"/>
  <c r="I34" i="30"/>
  <c r="L34" i="30"/>
  <c r="I37" i="30"/>
  <c r="L37" i="30"/>
  <c r="AB14" i="30"/>
  <c r="AE14" i="30"/>
  <c r="AB15" i="30"/>
  <c r="AE15" i="30"/>
  <c r="AB16" i="30"/>
  <c r="AE16" i="30"/>
  <c r="AB17" i="30"/>
  <c r="AE17" i="30"/>
  <c r="AB18" i="30"/>
  <c r="AE18" i="30"/>
  <c r="AB19" i="30"/>
  <c r="AE19" i="30"/>
  <c r="AC20" i="30"/>
  <c r="AE20" i="30"/>
  <c r="AB21" i="30"/>
  <c r="AE21" i="30"/>
  <c r="AB22" i="30"/>
  <c r="AE22" i="30"/>
  <c r="AB23" i="30"/>
  <c r="AE23" i="30"/>
  <c r="AB32" i="30"/>
  <c r="AE32" i="30"/>
  <c r="G10" i="31"/>
  <c r="G25" i="31" s="1"/>
  <c r="I11" i="31"/>
  <c r="L11" i="31"/>
  <c r="I13" i="31"/>
  <c r="L13" i="31"/>
  <c r="I14" i="31"/>
  <c r="L14" i="31"/>
  <c r="AB17" i="31"/>
  <c r="AE17" i="31"/>
  <c r="AB18" i="31"/>
  <c r="AE18" i="31"/>
  <c r="AB19" i="31"/>
  <c r="AE19" i="31"/>
  <c r="I27" i="31"/>
  <c r="L27" i="31"/>
  <c r="AG30" i="31"/>
  <c r="AE30" i="31"/>
  <c r="AG34" i="31"/>
  <c r="AE34" i="31"/>
  <c r="AG35" i="31"/>
  <c r="AE35" i="31"/>
  <c r="I37" i="31"/>
  <c r="L37" i="31"/>
  <c r="I41" i="31"/>
  <c r="L41" i="31"/>
  <c r="AB20" i="31"/>
  <c r="AE20" i="31"/>
  <c r="I22" i="31"/>
  <c r="L22" i="31"/>
  <c r="I33" i="31"/>
  <c r="L33" i="31"/>
  <c r="AG40" i="31"/>
  <c r="AE40" i="31"/>
  <c r="I11" i="30"/>
  <c r="L11" i="30"/>
  <c r="I14" i="30"/>
  <c r="L14" i="30"/>
  <c r="I27" i="30"/>
  <c r="L27" i="30"/>
  <c r="AA33" i="30"/>
  <c r="AE33" i="30"/>
  <c r="AA35" i="30"/>
  <c r="AE35" i="30"/>
  <c r="AB36" i="30"/>
  <c r="AE36" i="30"/>
  <c r="AG37" i="30"/>
  <c r="AE37" i="30"/>
  <c r="AB39" i="30"/>
  <c r="AE39" i="30"/>
  <c r="AB40" i="30"/>
  <c r="AE40" i="30"/>
  <c r="AB41" i="30"/>
  <c r="AE41" i="30"/>
  <c r="H14" i="30"/>
  <c r="I15" i="30"/>
  <c r="L15" i="30"/>
  <c r="I16" i="30"/>
  <c r="L16" i="30"/>
  <c r="I18" i="30"/>
  <c r="L18" i="30"/>
  <c r="I19" i="30"/>
  <c r="L19" i="30"/>
  <c r="J21" i="30"/>
  <c r="L21" i="30"/>
  <c r="I22" i="30"/>
  <c r="L22" i="30"/>
  <c r="H23" i="30"/>
  <c r="L23" i="30"/>
  <c r="I30" i="30"/>
  <c r="L30" i="30"/>
  <c r="I31" i="30"/>
  <c r="L31" i="30"/>
  <c r="AB11" i="31"/>
  <c r="AE11" i="31"/>
  <c r="AC12" i="31"/>
  <c r="AE12" i="31"/>
  <c r="AB13" i="31"/>
  <c r="AE13" i="31"/>
  <c r="I18" i="31"/>
  <c r="L18" i="31"/>
  <c r="I19" i="31"/>
  <c r="L19" i="31"/>
  <c r="AB27" i="31"/>
  <c r="AE27" i="31"/>
  <c r="I29" i="31"/>
  <c r="L29" i="31"/>
  <c r="I31" i="31"/>
  <c r="L31" i="31"/>
  <c r="I35" i="31"/>
  <c r="L35" i="31"/>
  <c r="AC24" i="30"/>
  <c r="AE24" i="30"/>
  <c r="I28" i="30"/>
  <c r="L28" i="30"/>
  <c r="AB12" i="30"/>
  <c r="AE12" i="30"/>
  <c r="I33" i="30"/>
  <c r="L33" i="30"/>
  <c r="J35" i="30"/>
  <c r="L35" i="30"/>
  <c r="I36" i="30"/>
  <c r="L36" i="30"/>
  <c r="I38" i="30"/>
  <c r="L38" i="30"/>
  <c r="I40" i="30"/>
  <c r="L40" i="30"/>
  <c r="AB15" i="31"/>
  <c r="AE15" i="31"/>
  <c r="I20" i="31"/>
  <c r="L20" i="31"/>
  <c r="AG22" i="31"/>
  <c r="AE22" i="31"/>
  <c r="I24" i="31"/>
  <c r="L24" i="31"/>
  <c r="AG28" i="31"/>
  <c r="AE28" i="31"/>
  <c r="AG38" i="31"/>
  <c r="AE38" i="31"/>
  <c r="AF25" i="31"/>
  <c r="Z24" i="3" s="1"/>
  <c r="AF42" i="31"/>
  <c r="Z58" i="3" s="1"/>
  <c r="M25" i="31"/>
  <c r="E25" i="30"/>
  <c r="E26" i="30" s="1"/>
  <c r="K15" i="31"/>
  <c r="M42" i="31"/>
  <c r="K58" i="3" s="1"/>
  <c r="AF42" i="30"/>
  <c r="Z47" i="3" s="1"/>
  <c r="J23" i="30"/>
  <c r="X42" i="31"/>
  <c r="N24" i="3"/>
  <c r="X25" i="31"/>
  <c r="AC33" i="30"/>
  <c r="Z10" i="31"/>
  <c r="AE10" i="31" s="1"/>
  <c r="E42" i="31"/>
  <c r="E43" i="31" s="1"/>
  <c r="N13" i="3"/>
  <c r="H21" i="30"/>
  <c r="H27" i="30"/>
  <c r="K36" i="30"/>
  <c r="AC13" i="30"/>
  <c r="H30" i="30"/>
  <c r="K20" i="31"/>
  <c r="AD41" i="31"/>
  <c r="AB41" i="31"/>
  <c r="AG41" i="31"/>
  <c r="AD40" i="31"/>
  <c r="AB40" i="31"/>
  <c r="AD29" i="31"/>
  <c r="AB29" i="31"/>
  <c r="AD37" i="31"/>
  <c r="AB37" i="31"/>
  <c r="AD29" i="30"/>
  <c r="AB29" i="30"/>
  <c r="AG29" i="30"/>
  <c r="AD30" i="30"/>
  <c r="AB30" i="30"/>
  <c r="AD31" i="30"/>
  <c r="AB31" i="30"/>
  <c r="AD32" i="31"/>
  <c r="AB32" i="31"/>
  <c r="AC29" i="30"/>
  <c r="AD33" i="30"/>
  <c r="AB33" i="30"/>
  <c r="AG33" i="30"/>
  <c r="AD38" i="30"/>
  <c r="AB38" i="30"/>
  <c r="AD30" i="31"/>
  <c r="AB30" i="31"/>
  <c r="AG32" i="31"/>
  <c r="AD34" i="31"/>
  <c r="AB34" i="31"/>
  <c r="AD38" i="31"/>
  <c r="AB38" i="31"/>
  <c r="AD35" i="30"/>
  <c r="AB35" i="30"/>
  <c r="AD37" i="30"/>
  <c r="AB37" i="30"/>
  <c r="AD33" i="31"/>
  <c r="AB33" i="31"/>
  <c r="AA37" i="30"/>
  <c r="AD28" i="31"/>
  <c r="AB28" i="31"/>
  <c r="AD36" i="31"/>
  <c r="AB36" i="31"/>
  <c r="AA29" i="30"/>
  <c r="AC31" i="30"/>
  <c r="AD34" i="30"/>
  <c r="AB34" i="30"/>
  <c r="AC35" i="30"/>
  <c r="AC37" i="30"/>
  <c r="AG29" i="31"/>
  <c r="AD31" i="31"/>
  <c r="AB31" i="31"/>
  <c r="AG33" i="31"/>
  <c r="AD35" i="31"/>
  <c r="AB35" i="31"/>
  <c r="AG37" i="31"/>
  <c r="AD10" i="31"/>
  <c r="AD24" i="31"/>
  <c r="AB24" i="31"/>
  <c r="AD24" i="30"/>
  <c r="AB24" i="30"/>
  <c r="AG24" i="31"/>
  <c r="AD21" i="31"/>
  <c r="AB21" i="31"/>
  <c r="AC17" i="30"/>
  <c r="AG20" i="31"/>
  <c r="AD22" i="31"/>
  <c r="AB22" i="31"/>
  <c r="AD20" i="30"/>
  <c r="AB20" i="30"/>
  <c r="AG21" i="31"/>
  <c r="AD23" i="31"/>
  <c r="AB23" i="31"/>
  <c r="AA12" i="31"/>
  <c r="AB12" i="31"/>
  <c r="AA14" i="31"/>
  <c r="AB14" i="31"/>
  <c r="AC11" i="30"/>
  <c r="AB11" i="30"/>
  <c r="K24" i="30"/>
  <c r="I24" i="30"/>
  <c r="N13" i="31"/>
  <c r="K12" i="31"/>
  <c r="I12" i="31"/>
  <c r="H13" i="31"/>
  <c r="H19" i="31"/>
  <c r="H17" i="30"/>
  <c r="I17" i="30"/>
  <c r="K21" i="30"/>
  <c r="I21" i="30"/>
  <c r="N21" i="30"/>
  <c r="K23" i="30"/>
  <c r="I23" i="30"/>
  <c r="N23" i="30"/>
  <c r="H15" i="31"/>
  <c r="H18" i="31"/>
  <c r="K23" i="31"/>
  <c r="I23" i="31"/>
  <c r="H13" i="30"/>
  <c r="I13" i="30"/>
  <c r="H18" i="30"/>
  <c r="K20" i="30"/>
  <c r="I20" i="30"/>
  <c r="H17" i="31"/>
  <c r="K21" i="31"/>
  <c r="I21" i="31"/>
  <c r="K13" i="31"/>
  <c r="N15" i="31"/>
  <c r="K16" i="31"/>
  <c r="I16" i="31"/>
  <c r="N11" i="31"/>
  <c r="K11" i="31"/>
  <c r="H11" i="31"/>
  <c r="J41" i="30"/>
  <c r="I41" i="30"/>
  <c r="K38" i="31"/>
  <c r="I38" i="31"/>
  <c r="K35" i="30"/>
  <c r="I35" i="30"/>
  <c r="J39" i="30"/>
  <c r="I39" i="30"/>
  <c r="K36" i="31"/>
  <c r="I36" i="31"/>
  <c r="K40" i="31"/>
  <c r="I40" i="31"/>
  <c r="K27" i="31"/>
  <c r="D43" i="30"/>
  <c r="W26" i="30" s="1"/>
  <c r="W43" i="30" s="1"/>
  <c r="J31" i="30"/>
  <c r="K30" i="31"/>
  <c r="I30" i="31"/>
  <c r="K32" i="30"/>
  <c r="I32" i="30"/>
  <c r="K28" i="30"/>
  <c r="K28" i="31"/>
  <c r="I28" i="31"/>
  <c r="K32" i="31"/>
  <c r="I32" i="31"/>
  <c r="AD39" i="31"/>
  <c r="AB39" i="31"/>
  <c r="AA16" i="31"/>
  <c r="AB16" i="31"/>
  <c r="AC16" i="31"/>
  <c r="D43" i="31"/>
  <c r="W26" i="31" s="1"/>
  <c r="W43" i="31" s="1"/>
  <c r="K34" i="31"/>
  <c r="I34" i="31"/>
  <c r="AA11" i="31"/>
  <c r="AG11" i="31"/>
  <c r="AD11" i="31"/>
  <c r="AC11" i="31"/>
  <c r="AA13" i="31"/>
  <c r="AD13" i="31"/>
  <c r="AG13" i="31"/>
  <c r="AC13" i="31"/>
  <c r="AA15" i="31"/>
  <c r="AG15" i="31"/>
  <c r="AC15" i="31"/>
  <c r="AD15" i="31"/>
  <c r="J14" i="31"/>
  <c r="AA18" i="31"/>
  <c r="AD18" i="31"/>
  <c r="AG18" i="31"/>
  <c r="N24" i="31"/>
  <c r="H24" i="31"/>
  <c r="J24" i="31"/>
  <c r="H12" i="31"/>
  <c r="N12" i="31"/>
  <c r="AG12" i="31"/>
  <c r="J13" i="31"/>
  <c r="K14" i="31"/>
  <c r="AD14" i="31"/>
  <c r="H16" i="31"/>
  <c r="N16" i="31"/>
  <c r="AG16" i="31"/>
  <c r="J17" i="31"/>
  <c r="N17" i="31"/>
  <c r="J18" i="31"/>
  <c r="N18" i="31"/>
  <c r="J19" i="31"/>
  <c r="N19" i="31"/>
  <c r="AG19" i="31"/>
  <c r="AA17" i="31"/>
  <c r="AD17" i="31"/>
  <c r="AG17" i="31"/>
  <c r="N22" i="31"/>
  <c r="H22" i="31"/>
  <c r="J22" i="31"/>
  <c r="J11" i="31"/>
  <c r="AD12" i="31"/>
  <c r="H14" i="31"/>
  <c r="N14" i="31"/>
  <c r="AG14" i="31"/>
  <c r="J15" i="31"/>
  <c r="AD16" i="31"/>
  <c r="K17" i="31"/>
  <c r="K18" i="31"/>
  <c r="K19" i="31"/>
  <c r="N20" i="31"/>
  <c r="H20" i="31"/>
  <c r="J20" i="31"/>
  <c r="AC20" i="31"/>
  <c r="AA20" i="31"/>
  <c r="AD20" i="31"/>
  <c r="K22" i="31"/>
  <c r="K24" i="31"/>
  <c r="N29" i="31"/>
  <c r="H29" i="31"/>
  <c r="J29" i="31"/>
  <c r="K29" i="31"/>
  <c r="N31" i="31"/>
  <c r="H31" i="31"/>
  <c r="J31" i="31"/>
  <c r="K31" i="31"/>
  <c r="N33" i="31"/>
  <c r="H33" i="31"/>
  <c r="J33" i="31"/>
  <c r="K33" i="31"/>
  <c r="N35" i="31"/>
  <c r="H35" i="31"/>
  <c r="J35" i="31"/>
  <c r="K35" i="31"/>
  <c r="N37" i="31"/>
  <c r="H37" i="31"/>
  <c r="J37" i="31"/>
  <c r="K37" i="31"/>
  <c r="N39" i="31"/>
  <c r="H39" i="31"/>
  <c r="J39" i="31"/>
  <c r="K39" i="31"/>
  <c r="N41" i="31"/>
  <c r="H41" i="31"/>
  <c r="J41" i="31"/>
  <c r="K41" i="31"/>
  <c r="AC19" i="31"/>
  <c r="AA19" i="31"/>
  <c r="AD19" i="31"/>
  <c r="J12" i="31"/>
  <c r="AC14" i="31"/>
  <c r="J16" i="31"/>
  <c r="AC17" i="31"/>
  <c r="AC18" i="31"/>
  <c r="N21" i="31"/>
  <c r="H21" i="31"/>
  <c r="J21" i="31"/>
  <c r="N23" i="31"/>
  <c r="H23" i="31"/>
  <c r="J23" i="31"/>
  <c r="AA21" i="31"/>
  <c r="AA22" i="31"/>
  <c r="AA23" i="31"/>
  <c r="AA24" i="31"/>
  <c r="AC21" i="31"/>
  <c r="AC22" i="31"/>
  <c r="AC23" i="31"/>
  <c r="AC24" i="31"/>
  <c r="N27" i="31"/>
  <c r="H27" i="31"/>
  <c r="G42" i="31"/>
  <c r="E58" i="3" s="1"/>
  <c r="J27" i="31"/>
  <c r="Z42" i="31"/>
  <c r="T58" i="3" s="1"/>
  <c r="AD27" i="31"/>
  <c r="AC27" i="31"/>
  <c r="AA27" i="31"/>
  <c r="N28" i="31"/>
  <c r="H28" i="31"/>
  <c r="J28" i="31"/>
  <c r="N30" i="31"/>
  <c r="H30" i="31"/>
  <c r="J30" i="31"/>
  <c r="N32" i="31"/>
  <c r="H32" i="31"/>
  <c r="J32" i="31"/>
  <c r="N34" i="31"/>
  <c r="H34" i="31"/>
  <c r="J34" i="31"/>
  <c r="N36" i="31"/>
  <c r="H36" i="31"/>
  <c r="J36" i="31"/>
  <c r="N38" i="31"/>
  <c r="H38" i="31"/>
  <c r="J38" i="31"/>
  <c r="N40" i="31"/>
  <c r="H40" i="31"/>
  <c r="J40" i="31"/>
  <c r="AA28" i="31"/>
  <c r="AA29" i="31"/>
  <c r="AA30" i="31"/>
  <c r="AA31" i="31"/>
  <c r="AA32" i="31"/>
  <c r="AA33" i="31"/>
  <c r="AA34" i="31"/>
  <c r="AA35" i="31"/>
  <c r="AA36" i="31"/>
  <c r="AA37" i="31"/>
  <c r="AA38" i="31"/>
  <c r="AA39" i="31"/>
  <c r="AA40" i="31"/>
  <c r="AA41" i="31"/>
  <c r="AC28" i="31"/>
  <c r="AC29" i="31"/>
  <c r="AC30" i="31"/>
  <c r="AC31" i="31"/>
  <c r="AC32" i="31"/>
  <c r="AC33" i="31"/>
  <c r="AC34" i="31"/>
  <c r="AC35" i="31"/>
  <c r="AC36" i="31"/>
  <c r="AC37" i="31"/>
  <c r="AC38" i="31"/>
  <c r="AC39" i="31"/>
  <c r="AC40" i="31"/>
  <c r="AC41" i="31"/>
  <c r="AA12" i="30"/>
  <c r="AD12" i="30"/>
  <c r="AG12" i="30"/>
  <c r="AA16" i="30"/>
  <c r="AD16" i="30"/>
  <c r="AG16" i="30"/>
  <c r="AG21" i="30"/>
  <c r="AA21" i="30"/>
  <c r="AC21" i="30"/>
  <c r="M25" i="30"/>
  <c r="N12" i="30"/>
  <c r="K12" i="30"/>
  <c r="J12" i="30"/>
  <c r="AA15" i="30"/>
  <c r="AD15" i="30"/>
  <c r="AG15" i="30"/>
  <c r="J16" i="30"/>
  <c r="N16" i="30"/>
  <c r="K16" i="30"/>
  <c r="AC16" i="30"/>
  <c r="AA19" i="30"/>
  <c r="AD19" i="30"/>
  <c r="AG19" i="30"/>
  <c r="AG23" i="30"/>
  <c r="AD23" i="30"/>
  <c r="AC23" i="30"/>
  <c r="X25" i="30"/>
  <c r="Z10" i="30"/>
  <c r="J11" i="30"/>
  <c r="N11" i="30"/>
  <c r="K11" i="30"/>
  <c r="H12" i="30"/>
  <c r="AA14" i="30"/>
  <c r="AD14" i="30"/>
  <c r="AG14" i="30"/>
  <c r="J15" i="30"/>
  <c r="N15" i="30"/>
  <c r="K15" i="30"/>
  <c r="AC15" i="30"/>
  <c r="H16" i="30"/>
  <c r="AA18" i="30"/>
  <c r="AD18" i="30"/>
  <c r="AG18" i="30"/>
  <c r="J19" i="30"/>
  <c r="N19" i="30"/>
  <c r="K19" i="30"/>
  <c r="AC19" i="30"/>
  <c r="AG22" i="30"/>
  <c r="AC22" i="30"/>
  <c r="AA22" i="30"/>
  <c r="AD22" i="30"/>
  <c r="AA23" i="30"/>
  <c r="H11" i="30"/>
  <c r="AD13" i="30"/>
  <c r="AG13" i="30"/>
  <c r="AA13" i="30"/>
  <c r="J14" i="30"/>
  <c r="N14" i="30"/>
  <c r="K14" i="30"/>
  <c r="AC14" i="30"/>
  <c r="H15" i="30"/>
  <c r="AA17" i="30"/>
  <c r="AD17" i="30"/>
  <c r="AG17" i="30"/>
  <c r="N18" i="30"/>
  <c r="K18" i="30"/>
  <c r="J18" i="30"/>
  <c r="AC18" i="30"/>
  <c r="H19" i="30"/>
  <c r="K22" i="30"/>
  <c r="N22" i="30"/>
  <c r="H22" i="30"/>
  <c r="J22" i="30"/>
  <c r="AD11" i="30"/>
  <c r="AG11" i="30"/>
  <c r="AA11" i="30"/>
  <c r="N13" i="30"/>
  <c r="K13" i="30"/>
  <c r="J13" i="30"/>
  <c r="N17" i="30"/>
  <c r="K17" i="30"/>
  <c r="J17" i="30"/>
  <c r="AC12" i="30"/>
  <c r="AD21" i="30"/>
  <c r="G10" i="30"/>
  <c r="H20" i="30"/>
  <c r="N20" i="30"/>
  <c r="AA20" i="30"/>
  <c r="H24" i="30"/>
  <c r="N24" i="30"/>
  <c r="AA24" i="30"/>
  <c r="J27" i="30"/>
  <c r="G42" i="30"/>
  <c r="E47" i="3" s="1"/>
  <c r="N27" i="30"/>
  <c r="K27" i="30"/>
  <c r="N29" i="30"/>
  <c r="J29" i="30"/>
  <c r="H29" i="30"/>
  <c r="K29" i="30"/>
  <c r="N30" i="30"/>
  <c r="K30" i="30"/>
  <c r="J30" i="30"/>
  <c r="N31" i="30"/>
  <c r="K31" i="30"/>
  <c r="H31" i="30"/>
  <c r="N37" i="30"/>
  <c r="J37" i="30"/>
  <c r="H37" i="30"/>
  <c r="K37" i="30"/>
  <c r="H38" i="30"/>
  <c r="N33" i="30"/>
  <c r="J33" i="30"/>
  <c r="H33" i="30"/>
  <c r="K33" i="30"/>
  <c r="N34" i="30"/>
  <c r="K34" i="30"/>
  <c r="J34" i="30"/>
  <c r="AD36" i="30"/>
  <c r="AG36" i="30"/>
  <c r="AA36" i="30"/>
  <c r="AC36" i="30"/>
  <c r="N40" i="30"/>
  <c r="H40" i="30"/>
  <c r="K40" i="30"/>
  <c r="J20" i="30"/>
  <c r="J24" i="30"/>
  <c r="M42" i="30"/>
  <c r="K47" i="3" s="1"/>
  <c r="N28" i="30"/>
  <c r="H28" i="30"/>
  <c r="J28" i="30"/>
  <c r="AD32" i="30"/>
  <c r="AG32" i="30"/>
  <c r="AA32" i="30"/>
  <c r="AC32" i="30"/>
  <c r="H34" i="30"/>
  <c r="N36" i="30"/>
  <c r="H36" i="30"/>
  <c r="J36" i="30"/>
  <c r="J40" i="30"/>
  <c r="AD28" i="30"/>
  <c r="AG28" i="30"/>
  <c r="AA28" i="30"/>
  <c r="AC28" i="30"/>
  <c r="AF25" i="30"/>
  <c r="Z13" i="3" s="1"/>
  <c r="AG20" i="30"/>
  <c r="AG24" i="30"/>
  <c r="X42" i="30"/>
  <c r="Z27" i="30"/>
  <c r="N32" i="30"/>
  <c r="H32" i="30"/>
  <c r="J32" i="30"/>
  <c r="N38" i="30"/>
  <c r="K38" i="30"/>
  <c r="J38" i="30"/>
  <c r="N39" i="30"/>
  <c r="K39" i="30"/>
  <c r="H39" i="30"/>
  <c r="N41" i="30"/>
  <c r="H41" i="30"/>
  <c r="K41" i="30"/>
  <c r="AA30" i="30"/>
  <c r="AG30" i="30"/>
  <c r="AA34" i="30"/>
  <c r="AG34" i="30"/>
  <c r="H35" i="30"/>
  <c r="AA38" i="30"/>
  <c r="AG38" i="30"/>
  <c r="AC30" i="30"/>
  <c r="AC34" i="30"/>
  <c r="AC38" i="30"/>
  <c r="AD39" i="30"/>
  <c r="AC39" i="30"/>
  <c r="AG39" i="30"/>
  <c r="AD40" i="30"/>
  <c r="AC40" i="30"/>
  <c r="AG40" i="30"/>
  <c r="AD41" i="30"/>
  <c r="AC41" i="30"/>
  <c r="AG41" i="30"/>
  <c r="E42" i="30"/>
  <c r="AA31" i="30"/>
  <c r="AG31" i="30"/>
  <c r="N35" i="30"/>
  <c r="AG35" i="30"/>
  <c r="AA39" i="30"/>
  <c r="AA40" i="30"/>
  <c r="AA41" i="30"/>
  <c r="AF24" i="11"/>
  <c r="AC10" i="31" l="1"/>
  <c r="N10" i="31"/>
  <c r="Z25" i="31"/>
  <c r="T24" i="3" s="1"/>
  <c r="AB10" i="31"/>
  <c r="AB25" i="31" s="1"/>
  <c r="V24" i="3" s="1"/>
  <c r="AG10" i="31"/>
  <c r="AG25" i="31" s="1"/>
  <c r="AA24" i="3" s="1"/>
  <c r="AA10" i="31"/>
  <c r="AA25" i="31" s="1"/>
  <c r="U24" i="3" s="1"/>
  <c r="H10" i="31"/>
  <c r="H25" i="31" s="1"/>
  <c r="K10" i="31"/>
  <c r="K25" i="31" s="1"/>
  <c r="J10" i="31"/>
  <c r="J25" i="31" s="1"/>
  <c r="X26" i="31"/>
  <c r="X43" i="31" s="1"/>
  <c r="E43" i="30"/>
  <c r="X26" i="30" s="1"/>
  <c r="X43" i="30" s="1"/>
  <c r="AE25" i="31"/>
  <c r="Y24" i="3" s="1"/>
  <c r="AB27" i="30"/>
  <c r="AB42" i="30" s="1"/>
  <c r="V47" i="3" s="1"/>
  <c r="AE27" i="30"/>
  <c r="AE42" i="30" s="1"/>
  <c r="Y47" i="3" s="1"/>
  <c r="AB10" i="30"/>
  <c r="AB25" i="30" s="1"/>
  <c r="V13" i="3" s="1"/>
  <c r="AE10" i="30"/>
  <c r="AE25" i="30" s="1"/>
  <c r="Y13" i="3" s="1"/>
  <c r="O38" i="31"/>
  <c r="Q38" i="31" s="1"/>
  <c r="AE42" i="31"/>
  <c r="Y58" i="3" s="1"/>
  <c r="I10" i="30"/>
  <c r="I25" i="30" s="1"/>
  <c r="L10" i="30"/>
  <c r="L25" i="30" s="1"/>
  <c r="L42" i="30"/>
  <c r="J47" i="3" s="1"/>
  <c r="L42" i="31"/>
  <c r="J58" i="3" s="1"/>
  <c r="I10" i="31"/>
  <c r="I25" i="31" s="1"/>
  <c r="L10" i="31"/>
  <c r="L25" i="31" s="1"/>
  <c r="AH35" i="31"/>
  <c r="AJ35" i="31" s="1"/>
  <c r="AD42" i="31"/>
  <c r="X58" i="3" s="1"/>
  <c r="O14" i="30"/>
  <c r="Q14" i="30" s="1"/>
  <c r="AH34" i="31"/>
  <c r="AJ34" i="31" s="1"/>
  <c r="O23" i="30"/>
  <c r="Q23" i="30" s="1"/>
  <c r="M26" i="30"/>
  <c r="M43" i="30" s="1"/>
  <c r="AF26" i="30" s="1"/>
  <c r="AF43" i="30" s="1"/>
  <c r="L13" i="32" s="1"/>
  <c r="K13" i="3"/>
  <c r="O31" i="30"/>
  <c r="Q31" i="30" s="1"/>
  <c r="O17" i="30"/>
  <c r="Q17" i="30" s="1"/>
  <c r="M26" i="31"/>
  <c r="M43" i="31" s="1"/>
  <c r="AF26" i="31" s="1"/>
  <c r="AF43" i="31" s="1"/>
  <c r="L24" i="32" s="1"/>
  <c r="K24" i="3"/>
  <c r="AH33" i="31"/>
  <c r="AJ33" i="31" s="1"/>
  <c r="O27" i="31"/>
  <c r="Q27" i="31" s="1"/>
  <c r="O21" i="30"/>
  <c r="Q21" i="30" s="1"/>
  <c r="AH39" i="31"/>
  <c r="AJ39" i="31" s="1"/>
  <c r="AH31" i="31"/>
  <c r="AJ31" i="31" s="1"/>
  <c r="AH34" i="30"/>
  <c r="AJ34" i="30" s="1"/>
  <c r="O24" i="31"/>
  <c r="Q24" i="31" s="1"/>
  <c r="AH39" i="30"/>
  <c r="AJ39" i="30" s="1"/>
  <c r="O16" i="30"/>
  <c r="Q16" i="30" s="1"/>
  <c r="AH21" i="30"/>
  <c r="AJ21" i="30" s="1"/>
  <c r="AH40" i="31"/>
  <c r="AJ40" i="31" s="1"/>
  <c r="O35" i="31"/>
  <c r="Q35" i="31" s="1"/>
  <c r="AB42" i="31"/>
  <c r="V58" i="3" s="1"/>
  <c r="AH29" i="30"/>
  <c r="AJ29" i="30" s="1"/>
  <c r="AH37" i="30"/>
  <c r="AJ37" i="30" s="1"/>
  <c r="AG42" i="31"/>
  <c r="AA58" i="3" s="1"/>
  <c r="O34" i="30"/>
  <c r="Q34" i="30" s="1"/>
  <c r="AH36" i="30"/>
  <c r="AJ36" i="30" s="1"/>
  <c r="AH30" i="31"/>
  <c r="AJ30" i="31" s="1"/>
  <c r="O17" i="31"/>
  <c r="Q17" i="31" s="1"/>
  <c r="O18" i="30"/>
  <c r="Q18" i="30" s="1"/>
  <c r="O13" i="31"/>
  <c r="Q13" i="31" s="1"/>
  <c r="AH33" i="30"/>
  <c r="AJ33" i="30" s="1"/>
  <c r="O32" i="30"/>
  <c r="Q32" i="30" s="1"/>
  <c r="AH27" i="31"/>
  <c r="AJ27" i="31" s="1"/>
  <c r="AH41" i="30"/>
  <c r="AJ41" i="30" s="1"/>
  <c r="AH41" i="31"/>
  <c r="AJ41" i="31" s="1"/>
  <c r="AH40" i="30"/>
  <c r="AJ40" i="30" s="1"/>
  <c r="AH38" i="30"/>
  <c r="AJ38" i="30" s="1"/>
  <c r="AH38" i="31"/>
  <c r="AJ38" i="31" s="1"/>
  <c r="AH36" i="31"/>
  <c r="AH32" i="31"/>
  <c r="AJ32" i="31" s="1"/>
  <c r="AH28" i="31"/>
  <c r="AJ28" i="31" s="1"/>
  <c r="AH28" i="30"/>
  <c r="AJ28" i="30" s="1"/>
  <c r="AH37" i="31"/>
  <c r="AJ37" i="31" s="1"/>
  <c r="AH29" i="31"/>
  <c r="AJ29" i="31" s="1"/>
  <c r="AH24" i="31"/>
  <c r="AJ24" i="31" s="1"/>
  <c r="AH24" i="30"/>
  <c r="AJ24" i="30" s="1"/>
  <c r="AH21" i="31"/>
  <c r="AJ21" i="31" s="1"/>
  <c r="AH23" i="31"/>
  <c r="AJ23" i="31" s="1"/>
  <c r="AH22" i="30"/>
  <c r="AJ22" i="30" s="1"/>
  <c r="AH22" i="31"/>
  <c r="AJ22" i="31" s="1"/>
  <c r="AH20" i="31"/>
  <c r="AJ20" i="31" s="1"/>
  <c r="AH14" i="31"/>
  <c r="AJ14" i="31" s="1"/>
  <c r="O13" i="30"/>
  <c r="Q13" i="30" s="1"/>
  <c r="O15" i="30"/>
  <c r="Q15" i="30" s="1"/>
  <c r="O18" i="31"/>
  <c r="Q18" i="31" s="1"/>
  <c r="O19" i="31"/>
  <c r="Q19" i="31" s="1"/>
  <c r="O15" i="31"/>
  <c r="Q15" i="31" s="1"/>
  <c r="O23" i="31"/>
  <c r="Q23" i="31" s="1"/>
  <c r="O14" i="31"/>
  <c r="Q14" i="31" s="1"/>
  <c r="O11" i="30"/>
  <c r="Q11" i="30" s="1"/>
  <c r="O11" i="31"/>
  <c r="Q11" i="31" s="1"/>
  <c r="O41" i="30"/>
  <c r="Q41" i="30" s="1"/>
  <c r="K42" i="31"/>
  <c r="I58" i="3" s="1"/>
  <c r="O35" i="30"/>
  <c r="Q35" i="30" s="1"/>
  <c r="O39" i="30"/>
  <c r="Q39" i="30" s="1"/>
  <c r="O38" i="30"/>
  <c r="Q38" i="30" s="1"/>
  <c r="O40" i="30"/>
  <c r="Q40" i="30" s="1"/>
  <c r="O30" i="31"/>
  <c r="Q30" i="31" s="1"/>
  <c r="O30" i="30"/>
  <c r="Q30" i="30" s="1"/>
  <c r="AH20" i="30"/>
  <c r="AJ20" i="30" s="1"/>
  <c r="AH12" i="30"/>
  <c r="AJ12" i="30" s="1"/>
  <c r="AH17" i="31"/>
  <c r="AJ17" i="31" s="1"/>
  <c r="AH16" i="30"/>
  <c r="AJ16" i="30" s="1"/>
  <c r="AD25" i="31"/>
  <c r="X24" i="3" s="1"/>
  <c r="G26" i="31"/>
  <c r="G43" i="31" s="1"/>
  <c r="E24" i="3"/>
  <c r="O21" i="31"/>
  <c r="Q21" i="31" s="1"/>
  <c r="O19" i="30"/>
  <c r="Q19" i="30" s="1"/>
  <c r="O16" i="31"/>
  <c r="Q16" i="31" s="1"/>
  <c r="AH31" i="30"/>
  <c r="AJ31" i="30" s="1"/>
  <c r="AH35" i="30"/>
  <c r="AJ35" i="30" s="1"/>
  <c r="O36" i="30"/>
  <c r="Q36" i="30" s="1"/>
  <c r="O33" i="30"/>
  <c r="Q33" i="30" s="1"/>
  <c r="O37" i="31"/>
  <c r="Q37" i="31" s="1"/>
  <c r="O29" i="31"/>
  <c r="Q29" i="31" s="1"/>
  <c r="AH11" i="31"/>
  <c r="AJ11" i="31" s="1"/>
  <c r="AH32" i="30"/>
  <c r="AJ32" i="30" s="1"/>
  <c r="O40" i="31"/>
  <c r="Q40" i="31" s="1"/>
  <c r="AH19" i="31"/>
  <c r="AJ19" i="31" s="1"/>
  <c r="O37" i="30"/>
  <c r="Q37" i="30" s="1"/>
  <c r="AH13" i="30"/>
  <c r="AJ13" i="30" s="1"/>
  <c r="O34" i="31"/>
  <c r="Q34" i="31" s="1"/>
  <c r="O32" i="31"/>
  <c r="Q32" i="31" s="1"/>
  <c r="O39" i="31"/>
  <c r="Q39" i="31" s="1"/>
  <c r="O31" i="31"/>
  <c r="Q31" i="31" s="1"/>
  <c r="O22" i="31"/>
  <c r="Q22" i="31" s="1"/>
  <c r="O28" i="30"/>
  <c r="Q28" i="30" s="1"/>
  <c r="O29" i="30"/>
  <c r="Q29" i="30" s="1"/>
  <c r="O12" i="30"/>
  <c r="Q12" i="30" s="1"/>
  <c r="O36" i="31"/>
  <c r="Q36" i="31" s="1"/>
  <c r="O41" i="31"/>
  <c r="Q41" i="31" s="1"/>
  <c r="O33" i="31"/>
  <c r="Q33" i="31" s="1"/>
  <c r="H42" i="30"/>
  <c r="F47" i="3" s="1"/>
  <c r="O22" i="30"/>
  <c r="Q22" i="30" s="1"/>
  <c r="O28" i="31"/>
  <c r="Q28" i="31" s="1"/>
  <c r="AH18" i="31"/>
  <c r="AJ18" i="31" s="1"/>
  <c r="O20" i="31"/>
  <c r="Q20" i="31" s="1"/>
  <c r="O12" i="31"/>
  <c r="Q12" i="31" s="1"/>
  <c r="AH15" i="31"/>
  <c r="AJ15" i="31" s="1"/>
  <c r="AH13" i="31"/>
  <c r="AJ13" i="31" s="1"/>
  <c r="AC42" i="31"/>
  <c r="W58" i="3" s="1"/>
  <c r="J42" i="31"/>
  <c r="H58" i="3" s="1"/>
  <c r="I42" i="31"/>
  <c r="G58" i="3" s="1"/>
  <c r="AH16" i="31"/>
  <c r="AJ16" i="31" s="1"/>
  <c r="AH12" i="31"/>
  <c r="AJ12" i="31" s="1"/>
  <c r="AC25" i="31"/>
  <c r="W24" i="3" s="1"/>
  <c r="N42" i="31"/>
  <c r="L58" i="3" s="1"/>
  <c r="N25" i="31"/>
  <c r="AA42" i="31"/>
  <c r="U58" i="3" s="1"/>
  <c r="H42" i="31"/>
  <c r="F58" i="3" s="1"/>
  <c r="I42" i="30"/>
  <c r="G47" i="3" s="1"/>
  <c r="O27" i="30"/>
  <c r="O24" i="30"/>
  <c r="Q24" i="30" s="1"/>
  <c r="O20" i="30"/>
  <c r="Q20" i="30" s="1"/>
  <c r="AH17" i="30"/>
  <c r="AJ17" i="30" s="1"/>
  <c r="AH15" i="30"/>
  <c r="AJ15" i="30" s="1"/>
  <c r="N42" i="30"/>
  <c r="L47" i="3" s="1"/>
  <c r="G25" i="30"/>
  <c r="N10" i="30"/>
  <c r="N25" i="30" s="1"/>
  <c r="K10" i="30"/>
  <c r="K25" i="30" s="1"/>
  <c r="J10" i="30"/>
  <c r="J25" i="30" s="1"/>
  <c r="H10" i="30"/>
  <c r="H25" i="30" s="1"/>
  <c r="AH11" i="30"/>
  <c r="AJ11" i="30" s="1"/>
  <c r="AH14" i="30"/>
  <c r="AJ14" i="30" s="1"/>
  <c r="AH19" i="30"/>
  <c r="AJ19" i="30" s="1"/>
  <c r="Z25" i="30"/>
  <c r="T13" i="3" s="1"/>
  <c r="AD10" i="30"/>
  <c r="AD25" i="30" s="1"/>
  <c r="X13" i="3" s="1"/>
  <c r="AG10" i="30"/>
  <c r="AG25" i="30" s="1"/>
  <c r="AA13" i="3" s="1"/>
  <c r="AA10" i="30"/>
  <c r="AA25" i="30" s="1"/>
  <c r="U13" i="3" s="1"/>
  <c r="AC10" i="30"/>
  <c r="AC25" i="30" s="1"/>
  <c r="W13" i="3" s="1"/>
  <c r="AH30" i="30"/>
  <c r="AJ30" i="30" s="1"/>
  <c r="Z42" i="30"/>
  <c r="T47" i="3" s="1"/>
  <c r="AD27" i="30"/>
  <c r="AD42" i="30" s="1"/>
  <c r="X47" i="3" s="1"/>
  <c r="AG27" i="30"/>
  <c r="AG42" i="30" s="1"/>
  <c r="AA47" i="3" s="1"/>
  <c r="AA27" i="30"/>
  <c r="AA42" i="30" s="1"/>
  <c r="U47" i="3" s="1"/>
  <c r="AC27" i="30"/>
  <c r="AC42" i="30" s="1"/>
  <c r="W47" i="3" s="1"/>
  <c r="K42" i="30"/>
  <c r="I47" i="3" s="1"/>
  <c r="J42" i="30"/>
  <c r="H47" i="3" s="1"/>
  <c r="AH23" i="30"/>
  <c r="AJ23" i="30" s="1"/>
  <c r="AH18" i="30"/>
  <c r="AJ18" i="30" s="1"/>
  <c r="AD36" i="3"/>
  <c r="D93" i="3"/>
  <c r="AF11" i="1"/>
  <c r="AF11" i="4"/>
  <c r="AF11" i="5"/>
  <c r="AF11" i="6"/>
  <c r="AF11" i="7"/>
  <c r="AF11" i="8"/>
  <c r="AF11" i="10"/>
  <c r="AF11" i="11"/>
  <c r="AF11" i="12"/>
  <c r="AF11" i="13"/>
  <c r="AF11" i="14"/>
  <c r="AF11" i="15"/>
  <c r="AF11" i="16"/>
  <c r="AF11" i="17"/>
  <c r="AF11" i="18"/>
  <c r="AF11" i="22"/>
  <c r="AF11" i="20"/>
  <c r="AF11" i="19"/>
  <c r="AF11" i="25"/>
  <c r="AF11" i="26"/>
  <c r="AF11" i="29"/>
  <c r="AF11" i="28"/>
  <c r="AF11" i="27"/>
  <c r="M10" i="5"/>
  <c r="M11" i="5"/>
  <c r="M12" i="5"/>
  <c r="M13" i="5"/>
  <c r="M10" i="1"/>
  <c r="M11" i="1"/>
  <c r="M12" i="1"/>
  <c r="M13" i="1"/>
  <c r="M10" i="4"/>
  <c r="M10" i="6"/>
  <c r="M10" i="7"/>
  <c r="M10" i="8"/>
  <c r="M10" i="10"/>
  <c r="M10" i="11"/>
  <c r="M10" i="12"/>
  <c r="M10" i="13"/>
  <c r="M10" i="14"/>
  <c r="M10" i="15"/>
  <c r="M10" i="16"/>
  <c r="M10" i="17"/>
  <c r="M10" i="18"/>
  <c r="M10" i="22"/>
  <c r="M10" i="20"/>
  <c r="M10" i="19"/>
  <c r="M10" i="25"/>
  <c r="M10" i="26"/>
  <c r="M10" i="29"/>
  <c r="M10" i="28"/>
  <c r="M10" i="27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24" i="5"/>
  <c r="M23" i="5"/>
  <c r="M22" i="5"/>
  <c r="M21" i="5"/>
  <c r="M20" i="5"/>
  <c r="M19" i="5"/>
  <c r="M18" i="5"/>
  <c r="M17" i="5"/>
  <c r="M16" i="5"/>
  <c r="M15" i="5"/>
  <c r="M14" i="5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24" i="17"/>
  <c r="M23" i="17"/>
  <c r="M22" i="17"/>
  <c r="M21" i="17"/>
  <c r="M20" i="17"/>
  <c r="M19" i="17"/>
  <c r="M18" i="17"/>
  <c r="M17" i="17"/>
  <c r="M16" i="17"/>
  <c r="M15" i="17"/>
  <c r="M14" i="17"/>
  <c r="M13" i="17"/>
  <c r="M12" i="17"/>
  <c r="M11" i="17"/>
  <c r="M24" i="18"/>
  <c r="M23" i="18"/>
  <c r="M22" i="18"/>
  <c r="M21" i="18"/>
  <c r="M20" i="18"/>
  <c r="M19" i="18"/>
  <c r="M18" i="18"/>
  <c r="M17" i="18"/>
  <c r="M16" i="18"/>
  <c r="M15" i="18"/>
  <c r="M14" i="18"/>
  <c r="M13" i="18"/>
  <c r="M12" i="18"/>
  <c r="M11" i="18"/>
  <c r="M24" i="22"/>
  <c r="M23" i="22"/>
  <c r="M22" i="22"/>
  <c r="M21" i="22"/>
  <c r="M20" i="22"/>
  <c r="M19" i="22"/>
  <c r="M18" i="22"/>
  <c r="M17" i="22"/>
  <c r="M16" i="22"/>
  <c r="M15" i="22"/>
  <c r="M14" i="22"/>
  <c r="M13" i="22"/>
  <c r="M12" i="22"/>
  <c r="M11" i="22"/>
  <c r="M24" i="20"/>
  <c r="M23" i="20"/>
  <c r="M22" i="20"/>
  <c r="M21" i="20"/>
  <c r="M20" i="20"/>
  <c r="M19" i="20"/>
  <c r="M18" i="20"/>
  <c r="M17" i="20"/>
  <c r="M16" i="20"/>
  <c r="M15" i="20"/>
  <c r="M14" i="20"/>
  <c r="M13" i="20"/>
  <c r="M12" i="20"/>
  <c r="M11" i="20"/>
  <c r="M24" i="19"/>
  <c r="M23" i="19"/>
  <c r="M22" i="19"/>
  <c r="M21" i="19"/>
  <c r="M20" i="19"/>
  <c r="M19" i="19"/>
  <c r="M18" i="19"/>
  <c r="M17" i="19"/>
  <c r="M16" i="19"/>
  <c r="M15" i="19"/>
  <c r="M14" i="19"/>
  <c r="M13" i="19"/>
  <c r="M12" i="19"/>
  <c r="M11" i="19"/>
  <c r="M24" i="25"/>
  <c r="M23" i="25"/>
  <c r="M22" i="25"/>
  <c r="M21" i="25"/>
  <c r="M20" i="25"/>
  <c r="M19" i="25"/>
  <c r="M18" i="25"/>
  <c r="M17" i="25"/>
  <c r="M16" i="25"/>
  <c r="M15" i="25"/>
  <c r="M14" i="25"/>
  <c r="M13" i="25"/>
  <c r="M12" i="25"/>
  <c r="M11" i="25"/>
  <c r="M24" i="26"/>
  <c r="M23" i="26"/>
  <c r="M22" i="26"/>
  <c r="M21" i="26"/>
  <c r="M20" i="26"/>
  <c r="M19" i="26"/>
  <c r="M18" i="26"/>
  <c r="M17" i="26"/>
  <c r="M16" i="26"/>
  <c r="M15" i="26"/>
  <c r="M14" i="26"/>
  <c r="M13" i="26"/>
  <c r="M12" i="26"/>
  <c r="M11" i="26"/>
  <c r="M24" i="29"/>
  <c r="M23" i="29"/>
  <c r="M22" i="29"/>
  <c r="M21" i="29"/>
  <c r="M20" i="29"/>
  <c r="M19" i="29"/>
  <c r="M18" i="29"/>
  <c r="M17" i="29"/>
  <c r="M16" i="29"/>
  <c r="M15" i="29"/>
  <c r="M14" i="29"/>
  <c r="M13" i="29"/>
  <c r="M12" i="29"/>
  <c r="M11" i="29"/>
  <c r="M24" i="28"/>
  <c r="M23" i="28"/>
  <c r="M22" i="28"/>
  <c r="M21" i="28"/>
  <c r="M20" i="28"/>
  <c r="M19" i="28"/>
  <c r="M18" i="28"/>
  <c r="M17" i="28"/>
  <c r="M16" i="28"/>
  <c r="M15" i="28"/>
  <c r="M14" i="28"/>
  <c r="M13" i="28"/>
  <c r="M12" i="28"/>
  <c r="M11" i="28"/>
  <c r="M24" i="27"/>
  <c r="M23" i="27"/>
  <c r="M22" i="27"/>
  <c r="M21" i="27"/>
  <c r="M20" i="27"/>
  <c r="M19" i="27"/>
  <c r="M18" i="27"/>
  <c r="M17" i="27"/>
  <c r="M16" i="27"/>
  <c r="M15" i="27"/>
  <c r="M14" i="27"/>
  <c r="M13" i="27"/>
  <c r="M12" i="27"/>
  <c r="M11" i="27"/>
  <c r="M24" i="1"/>
  <c r="M23" i="1"/>
  <c r="M22" i="1"/>
  <c r="M21" i="1"/>
  <c r="M20" i="1"/>
  <c r="M19" i="1"/>
  <c r="M18" i="1"/>
  <c r="M17" i="1"/>
  <c r="M16" i="1"/>
  <c r="M15" i="1"/>
  <c r="M14" i="1"/>
  <c r="I93" i="3"/>
  <c r="F93" i="3"/>
  <c r="G93" i="3"/>
  <c r="H93" i="3"/>
  <c r="E93" i="3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27" i="16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27" i="18"/>
  <c r="M28" i="18"/>
  <c r="M29" i="18"/>
  <c r="M30" i="18"/>
  <c r="M31" i="18"/>
  <c r="M32" i="18"/>
  <c r="M33" i="18"/>
  <c r="M34" i="18"/>
  <c r="M35" i="18"/>
  <c r="M36" i="18"/>
  <c r="M37" i="18"/>
  <c r="M38" i="18"/>
  <c r="M39" i="18"/>
  <c r="M40" i="18"/>
  <c r="M41" i="18"/>
  <c r="M27" i="22"/>
  <c r="M28" i="22"/>
  <c r="M29" i="22"/>
  <c r="M30" i="22"/>
  <c r="M31" i="22"/>
  <c r="M32" i="22"/>
  <c r="M33" i="22"/>
  <c r="M34" i="22"/>
  <c r="M35" i="22"/>
  <c r="M36" i="22"/>
  <c r="M37" i="22"/>
  <c r="M38" i="22"/>
  <c r="M39" i="22"/>
  <c r="M40" i="22"/>
  <c r="M41" i="22"/>
  <c r="M27" i="20"/>
  <c r="M28" i="20"/>
  <c r="M29" i="20"/>
  <c r="M30" i="20"/>
  <c r="M31" i="20"/>
  <c r="M32" i="20"/>
  <c r="M33" i="20"/>
  <c r="M34" i="20"/>
  <c r="M35" i="20"/>
  <c r="M36" i="20"/>
  <c r="M37" i="20"/>
  <c r="M38" i="20"/>
  <c r="M39" i="20"/>
  <c r="M40" i="20"/>
  <c r="M41" i="20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27" i="25"/>
  <c r="M28" i="25"/>
  <c r="M29" i="25"/>
  <c r="M30" i="25"/>
  <c r="M31" i="25"/>
  <c r="M32" i="25"/>
  <c r="M33" i="25"/>
  <c r="M34" i="25"/>
  <c r="M35" i="25"/>
  <c r="M36" i="25"/>
  <c r="M37" i="25"/>
  <c r="M38" i="25"/>
  <c r="M39" i="25"/>
  <c r="M40" i="25"/>
  <c r="M41" i="25"/>
  <c r="M27" i="26"/>
  <c r="M28" i="26"/>
  <c r="M29" i="26"/>
  <c r="M30" i="26"/>
  <c r="M31" i="26"/>
  <c r="M32" i="26"/>
  <c r="M33" i="26"/>
  <c r="M34" i="26"/>
  <c r="M35" i="26"/>
  <c r="M36" i="26"/>
  <c r="M37" i="26"/>
  <c r="M38" i="26"/>
  <c r="M39" i="26"/>
  <c r="M40" i="26"/>
  <c r="M41" i="26"/>
  <c r="M27" i="29"/>
  <c r="M28" i="29"/>
  <c r="M29" i="29"/>
  <c r="M30" i="29"/>
  <c r="M31" i="29"/>
  <c r="M32" i="29"/>
  <c r="M33" i="29"/>
  <c r="M34" i="29"/>
  <c r="M35" i="29"/>
  <c r="M36" i="29"/>
  <c r="M37" i="29"/>
  <c r="M38" i="29"/>
  <c r="M39" i="29"/>
  <c r="M40" i="29"/>
  <c r="M41" i="29"/>
  <c r="M27" i="28"/>
  <c r="M28" i="28"/>
  <c r="M29" i="28"/>
  <c r="M30" i="28"/>
  <c r="M31" i="28"/>
  <c r="M32" i="28"/>
  <c r="M33" i="28"/>
  <c r="M34" i="28"/>
  <c r="M35" i="28"/>
  <c r="M36" i="28"/>
  <c r="M37" i="28"/>
  <c r="M38" i="28"/>
  <c r="M39" i="28"/>
  <c r="M40" i="28"/>
  <c r="M41" i="28"/>
  <c r="M27" i="27"/>
  <c r="M28" i="27"/>
  <c r="M29" i="27"/>
  <c r="M30" i="27"/>
  <c r="M31" i="27"/>
  <c r="M32" i="27"/>
  <c r="M33" i="27"/>
  <c r="M34" i="27"/>
  <c r="M35" i="27"/>
  <c r="M36" i="27"/>
  <c r="M37" i="27"/>
  <c r="M38" i="27"/>
  <c r="M39" i="27"/>
  <c r="M40" i="27"/>
  <c r="M41" i="27"/>
  <c r="AF10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10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10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10" i="6"/>
  <c r="AF12" i="6"/>
  <c r="AF13" i="6"/>
  <c r="AF14" i="6"/>
  <c r="AF15" i="6"/>
  <c r="AF16" i="6"/>
  <c r="AF17" i="6"/>
  <c r="AF18" i="6"/>
  <c r="AF19" i="6"/>
  <c r="AF20" i="6"/>
  <c r="AF21" i="6"/>
  <c r="AF22" i="6"/>
  <c r="AF23" i="6"/>
  <c r="AF24" i="6"/>
  <c r="AF10" i="7"/>
  <c r="AF12" i="7"/>
  <c r="AF13" i="7"/>
  <c r="AF14" i="7"/>
  <c r="AF15" i="7"/>
  <c r="AF16" i="7"/>
  <c r="AF17" i="7"/>
  <c r="AF18" i="7"/>
  <c r="AF19" i="7"/>
  <c r="AF20" i="7"/>
  <c r="AF21" i="7"/>
  <c r="AF22" i="7"/>
  <c r="AF23" i="7"/>
  <c r="AF24" i="7"/>
  <c r="AF10" i="8"/>
  <c r="AF12" i="8"/>
  <c r="AF13" i="8"/>
  <c r="AF14" i="8"/>
  <c r="AF15" i="8"/>
  <c r="AF16" i="8"/>
  <c r="AF17" i="8"/>
  <c r="AF18" i="8"/>
  <c r="AF19" i="8"/>
  <c r="AF20" i="8"/>
  <c r="AF21" i="8"/>
  <c r="AF22" i="8"/>
  <c r="AF23" i="8"/>
  <c r="AF24" i="8"/>
  <c r="AF10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10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10" i="12"/>
  <c r="AF12" i="12"/>
  <c r="AF13" i="12"/>
  <c r="AF14" i="12"/>
  <c r="AF15" i="12"/>
  <c r="AF16" i="12"/>
  <c r="AF17" i="12"/>
  <c r="AF18" i="12"/>
  <c r="AF19" i="12"/>
  <c r="AF20" i="12"/>
  <c r="AF21" i="12"/>
  <c r="AF22" i="12"/>
  <c r="AF23" i="12"/>
  <c r="AF24" i="12"/>
  <c r="AF10" i="13"/>
  <c r="AF12" i="13"/>
  <c r="AF13" i="13"/>
  <c r="AF14" i="13"/>
  <c r="AF15" i="13"/>
  <c r="AF16" i="13"/>
  <c r="AF17" i="13"/>
  <c r="AF18" i="13"/>
  <c r="AF19" i="13"/>
  <c r="AF20" i="13"/>
  <c r="AF21" i="13"/>
  <c r="AF22" i="13"/>
  <c r="AF23" i="13"/>
  <c r="AF24" i="13"/>
  <c r="AF10" i="14"/>
  <c r="AF12" i="14"/>
  <c r="AF13" i="14"/>
  <c r="AF14" i="14"/>
  <c r="AF15" i="14"/>
  <c r="AF16" i="14"/>
  <c r="AF17" i="14"/>
  <c r="AF18" i="14"/>
  <c r="AF19" i="14"/>
  <c r="AF20" i="14"/>
  <c r="AF21" i="14"/>
  <c r="AF22" i="14"/>
  <c r="AF23" i="14"/>
  <c r="AF24" i="14"/>
  <c r="AF10" i="15"/>
  <c r="AF12" i="15"/>
  <c r="AF13" i="15"/>
  <c r="AF14" i="15"/>
  <c r="AF15" i="15"/>
  <c r="AF16" i="15"/>
  <c r="AF17" i="15"/>
  <c r="AF18" i="15"/>
  <c r="AF19" i="15"/>
  <c r="AF20" i="15"/>
  <c r="AF21" i="15"/>
  <c r="AF22" i="15"/>
  <c r="AF23" i="15"/>
  <c r="AF24" i="15"/>
  <c r="AF10" i="16"/>
  <c r="AF12" i="16"/>
  <c r="AF13" i="16"/>
  <c r="AF14" i="16"/>
  <c r="AF15" i="16"/>
  <c r="AF16" i="16"/>
  <c r="AF17" i="16"/>
  <c r="AF18" i="16"/>
  <c r="AF19" i="16"/>
  <c r="AF20" i="16"/>
  <c r="AF21" i="16"/>
  <c r="AF22" i="16"/>
  <c r="AF23" i="16"/>
  <c r="AF24" i="16"/>
  <c r="AF10" i="17"/>
  <c r="AF12" i="17"/>
  <c r="AF13" i="17"/>
  <c r="AF14" i="17"/>
  <c r="AF15" i="17"/>
  <c r="AF16" i="17"/>
  <c r="AF17" i="17"/>
  <c r="AF18" i="17"/>
  <c r="AF19" i="17"/>
  <c r="AF20" i="17"/>
  <c r="AF21" i="17"/>
  <c r="AF22" i="17"/>
  <c r="AF23" i="17"/>
  <c r="AF24" i="17"/>
  <c r="AF10" i="18"/>
  <c r="AF12" i="18"/>
  <c r="AF13" i="18"/>
  <c r="AF14" i="18"/>
  <c r="AF15" i="18"/>
  <c r="AF16" i="18"/>
  <c r="AF17" i="18"/>
  <c r="AF18" i="18"/>
  <c r="AF19" i="18"/>
  <c r="AF20" i="18"/>
  <c r="AF21" i="18"/>
  <c r="AF22" i="18"/>
  <c r="AF23" i="18"/>
  <c r="AF24" i="18"/>
  <c r="AF10" i="22"/>
  <c r="AF12" i="22"/>
  <c r="AF13" i="22"/>
  <c r="AF14" i="22"/>
  <c r="AF15" i="22"/>
  <c r="AF16" i="22"/>
  <c r="AF17" i="22"/>
  <c r="AF18" i="22"/>
  <c r="AF19" i="22"/>
  <c r="AF20" i="22"/>
  <c r="AF21" i="22"/>
  <c r="AF22" i="22"/>
  <c r="AF23" i="22"/>
  <c r="AF24" i="22"/>
  <c r="AF10" i="20"/>
  <c r="AF12" i="20"/>
  <c r="AF13" i="20"/>
  <c r="AF14" i="20"/>
  <c r="AF15" i="20"/>
  <c r="AF16" i="20"/>
  <c r="AF17" i="20"/>
  <c r="AF18" i="20"/>
  <c r="AF19" i="20"/>
  <c r="AF20" i="20"/>
  <c r="AF21" i="20"/>
  <c r="AF22" i="20"/>
  <c r="AF23" i="20"/>
  <c r="AF24" i="20"/>
  <c r="AF10" i="19"/>
  <c r="AF12" i="19"/>
  <c r="AF13" i="19"/>
  <c r="AF14" i="19"/>
  <c r="AF15" i="19"/>
  <c r="AF16" i="19"/>
  <c r="AF17" i="19"/>
  <c r="AF18" i="19"/>
  <c r="AF19" i="19"/>
  <c r="AF20" i="19"/>
  <c r="AF21" i="19"/>
  <c r="AF22" i="19"/>
  <c r="AF23" i="19"/>
  <c r="AF24" i="19"/>
  <c r="AF10" i="25"/>
  <c r="AF12" i="25"/>
  <c r="AF13" i="25"/>
  <c r="AF14" i="25"/>
  <c r="AF15" i="25"/>
  <c r="AF16" i="25"/>
  <c r="AF17" i="25"/>
  <c r="AF18" i="25"/>
  <c r="AF19" i="25"/>
  <c r="AF20" i="25"/>
  <c r="AF21" i="25"/>
  <c r="AF22" i="25"/>
  <c r="AF23" i="25"/>
  <c r="AF24" i="25"/>
  <c r="AF10" i="26"/>
  <c r="AF12" i="26"/>
  <c r="AF13" i="26"/>
  <c r="AF14" i="26"/>
  <c r="AF15" i="26"/>
  <c r="AF16" i="26"/>
  <c r="AF17" i="26"/>
  <c r="AF18" i="26"/>
  <c r="AF19" i="26"/>
  <c r="AF20" i="26"/>
  <c r="AF21" i="26"/>
  <c r="AF22" i="26"/>
  <c r="AF23" i="26"/>
  <c r="AF24" i="26"/>
  <c r="AF10" i="29"/>
  <c r="AF12" i="29"/>
  <c r="AF13" i="29"/>
  <c r="AF14" i="29"/>
  <c r="AF15" i="29"/>
  <c r="AF16" i="29"/>
  <c r="AF17" i="29"/>
  <c r="AF18" i="29"/>
  <c r="AF19" i="29"/>
  <c r="AF20" i="29"/>
  <c r="AF21" i="29"/>
  <c r="AF22" i="29"/>
  <c r="AF23" i="29"/>
  <c r="AF24" i="29"/>
  <c r="AF10" i="28"/>
  <c r="AF12" i="28"/>
  <c r="AF13" i="28"/>
  <c r="AF14" i="28"/>
  <c r="AF15" i="28"/>
  <c r="AF16" i="28"/>
  <c r="AF17" i="28"/>
  <c r="AF18" i="28"/>
  <c r="AF19" i="28"/>
  <c r="AF20" i="28"/>
  <c r="AF21" i="28"/>
  <c r="AF22" i="28"/>
  <c r="AF23" i="28"/>
  <c r="AF24" i="28"/>
  <c r="AF10" i="27"/>
  <c r="AF12" i="27"/>
  <c r="AF13" i="27"/>
  <c r="AF14" i="27"/>
  <c r="AF15" i="27"/>
  <c r="AF16" i="27"/>
  <c r="AF17" i="27"/>
  <c r="AF18" i="27"/>
  <c r="AF19" i="27"/>
  <c r="AF20" i="27"/>
  <c r="AF21" i="27"/>
  <c r="AF22" i="27"/>
  <c r="AF23" i="27"/>
  <c r="AF24" i="27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27" i="6"/>
  <c r="AF28" i="6"/>
  <c r="AF29" i="6"/>
  <c r="AF30" i="6"/>
  <c r="AF31" i="6"/>
  <c r="AF32" i="6"/>
  <c r="AF33" i="6"/>
  <c r="AF34" i="6"/>
  <c r="AF35" i="6"/>
  <c r="AF36" i="6"/>
  <c r="AF37" i="6"/>
  <c r="AF38" i="6"/>
  <c r="AF39" i="6"/>
  <c r="AF40" i="6"/>
  <c r="AF41" i="6"/>
  <c r="AF27" i="7"/>
  <c r="AF28" i="7"/>
  <c r="AF29" i="7"/>
  <c r="AF30" i="7"/>
  <c r="AF31" i="7"/>
  <c r="AF32" i="7"/>
  <c r="AF33" i="7"/>
  <c r="AF34" i="7"/>
  <c r="AF35" i="7"/>
  <c r="AF36" i="7"/>
  <c r="AF37" i="7"/>
  <c r="AF38" i="7"/>
  <c r="AF39" i="7"/>
  <c r="AF40" i="7"/>
  <c r="AF41" i="7"/>
  <c r="AF27" i="8"/>
  <c r="AF28" i="8"/>
  <c r="AF29" i="8"/>
  <c r="AF30" i="8"/>
  <c r="AF31" i="8"/>
  <c r="AF32" i="8"/>
  <c r="AF33" i="8"/>
  <c r="AF34" i="8"/>
  <c r="AF35" i="8"/>
  <c r="AF36" i="8"/>
  <c r="AF37" i="8"/>
  <c r="AF38" i="8"/>
  <c r="AF39" i="8"/>
  <c r="AF40" i="8"/>
  <c r="AF41" i="8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F27" i="1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F27" i="12"/>
  <c r="AF28" i="12"/>
  <c r="AF29" i="12"/>
  <c r="AF30" i="12"/>
  <c r="AF31" i="12"/>
  <c r="AF32" i="12"/>
  <c r="AF33" i="12"/>
  <c r="AF34" i="12"/>
  <c r="AF35" i="12"/>
  <c r="AF36" i="12"/>
  <c r="AF37" i="12"/>
  <c r="AF38" i="12"/>
  <c r="AF39" i="12"/>
  <c r="AF40" i="12"/>
  <c r="AF41" i="12"/>
  <c r="AF27" i="13"/>
  <c r="AF28" i="13"/>
  <c r="AF29" i="13"/>
  <c r="AF30" i="13"/>
  <c r="AF31" i="13"/>
  <c r="AF32" i="13"/>
  <c r="AF33" i="13"/>
  <c r="AF34" i="13"/>
  <c r="AF35" i="13"/>
  <c r="AF36" i="13"/>
  <c r="AF37" i="13"/>
  <c r="AF38" i="13"/>
  <c r="AF39" i="13"/>
  <c r="AF40" i="13"/>
  <c r="AF41" i="13"/>
  <c r="AF27" i="14"/>
  <c r="AF28" i="14"/>
  <c r="AF29" i="14"/>
  <c r="AF30" i="14"/>
  <c r="AF31" i="14"/>
  <c r="AF32" i="14"/>
  <c r="AF33" i="14"/>
  <c r="AF34" i="14"/>
  <c r="AF35" i="14"/>
  <c r="AF36" i="14"/>
  <c r="AF37" i="14"/>
  <c r="AF38" i="14"/>
  <c r="AF39" i="14"/>
  <c r="AF40" i="14"/>
  <c r="AF41" i="14"/>
  <c r="AF27" i="15"/>
  <c r="AF28" i="15"/>
  <c r="AF29" i="15"/>
  <c r="AF30" i="15"/>
  <c r="AF31" i="15"/>
  <c r="AF32" i="15"/>
  <c r="AF33" i="15"/>
  <c r="AF34" i="15"/>
  <c r="AF35" i="15"/>
  <c r="AF36" i="15"/>
  <c r="AF37" i="15"/>
  <c r="AF38" i="15"/>
  <c r="AF39" i="15"/>
  <c r="AF40" i="15"/>
  <c r="AF41" i="15"/>
  <c r="AF27" i="16"/>
  <c r="AF28" i="16"/>
  <c r="AF29" i="16"/>
  <c r="AF30" i="16"/>
  <c r="AF31" i="16"/>
  <c r="AF32" i="16"/>
  <c r="AF33" i="16"/>
  <c r="AF34" i="16"/>
  <c r="AF35" i="16"/>
  <c r="AF36" i="16"/>
  <c r="AF37" i="16"/>
  <c r="AF38" i="16"/>
  <c r="AF39" i="16"/>
  <c r="AF40" i="16"/>
  <c r="AF41" i="16"/>
  <c r="AF27" i="17"/>
  <c r="AF28" i="17"/>
  <c r="AF29" i="17"/>
  <c r="AF30" i="17"/>
  <c r="AF31" i="17"/>
  <c r="AF32" i="17"/>
  <c r="AF33" i="17"/>
  <c r="AF34" i="17"/>
  <c r="AF35" i="17"/>
  <c r="AF36" i="17"/>
  <c r="AF37" i="17"/>
  <c r="AF38" i="17"/>
  <c r="AF39" i="17"/>
  <c r="AF40" i="17"/>
  <c r="AF41" i="17"/>
  <c r="AF27" i="18"/>
  <c r="AF28" i="18"/>
  <c r="AF29" i="18"/>
  <c r="AF30" i="18"/>
  <c r="AF31" i="18"/>
  <c r="AF32" i="18"/>
  <c r="AF33" i="18"/>
  <c r="AF34" i="18"/>
  <c r="AF35" i="18"/>
  <c r="AF36" i="18"/>
  <c r="AF37" i="18"/>
  <c r="AF38" i="18"/>
  <c r="AF39" i="18"/>
  <c r="AF40" i="18"/>
  <c r="AF41" i="18"/>
  <c r="AF27" i="22"/>
  <c r="AF28" i="22"/>
  <c r="AF29" i="22"/>
  <c r="AF30" i="22"/>
  <c r="AF31" i="22"/>
  <c r="AF32" i="22"/>
  <c r="AF33" i="22"/>
  <c r="AF34" i="22"/>
  <c r="AF35" i="22"/>
  <c r="AF36" i="22"/>
  <c r="AF37" i="22"/>
  <c r="AF38" i="22"/>
  <c r="AF39" i="22"/>
  <c r="AF40" i="22"/>
  <c r="AF41" i="22"/>
  <c r="AF27" i="20"/>
  <c r="AF28" i="20"/>
  <c r="AF29" i="20"/>
  <c r="AF30" i="20"/>
  <c r="AF31" i="20"/>
  <c r="AF32" i="20"/>
  <c r="AF33" i="20"/>
  <c r="AF34" i="20"/>
  <c r="AF35" i="20"/>
  <c r="AF36" i="20"/>
  <c r="AF37" i="20"/>
  <c r="AF38" i="20"/>
  <c r="AF39" i="20"/>
  <c r="AF40" i="20"/>
  <c r="AF41" i="20"/>
  <c r="AF27" i="19"/>
  <c r="AF28" i="19"/>
  <c r="AF29" i="19"/>
  <c r="AF30" i="19"/>
  <c r="AF31" i="19"/>
  <c r="AF32" i="19"/>
  <c r="AF33" i="19"/>
  <c r="AF34" i="19"/>
  <c r="AF35" i="19"/>
  <c r="AF36" i="19"/>
  <c r="AF37" i="19"/>
  <c r="AF38" i="19"/>
  <c r="AF39" i="19"/>
  <c r="AF40" i="19"/>
  <c r="AF41" i="19"/>
  <c r="AF27" i="25"/>
  <c r="AF28" i="25"/>
  <c r="AF29" i="25"/>
  <c r="AF30" i="25"/>
  <c r="AF31" i="25"/>
  <c r="AF32" i="25"/>
  <c r="AF33" i="25"/>
  <c r="AF34" i="25"/>
  <c r="AF35" i="25"/>
  <c r="AF36" i="25"/>
  <c r="AF37" i="25"/>
  <c r="AF38" i="25"/>
  <c r="AF39" i="25"/>
  <c r="AF40" i="25"/>
  <c r="AF41" i="25"/>
  <c r="AF27" i="26"/>
  <c r="AF28" i="26"/>
  <c r="AF29" i="26"/>
  <c r="AF30" i="26"/>
  <c r="AF31" i="26"/>
  <c r="AF32" i="26"/>
  <c r="AF33" i="26"/>
  <c r="AF34" i="26"/>
  <c r="AF35" i="26"/>
  <c r="AF36" i="26"/>
  <c r="AF37" i="26"/>
  <c r="AF38" i="26"/>
  <c r="AF39" i="26"/>
  <c r="AF40" i="26"/>
  <c r="AF41" i="26"/>
  <c r="AF27" i="29"/>
  <c r="AF28" i="29"/>
  <c r="AF29" i="29"/>
  <c r="AF30" i="29"/>
  <c r="AF31" i="29"/>
  <c r="AF32" i="29"/>
  <c r="AF33" i="29"/>
  <c r="AF34" i="29"/>
  <c r="AF35" i="29"/>
  <c r="AF36" i="29"/>
  <c r="AF37" i="29"/>
  <c r="AF38" i="29"/>
  <c r="AF39" i="29"/>
  <c r="AF40" i="29"/>
  <c r="AF41" i="29"/>
  <c r="AF27" i="28"/>
  <c r="AF28" i="28"/>
  <c r="AF29" i="28"/>
  <c r="AF30" i="28"/>
  <c r="AF31" i="28"/>
  <c r="AF32" i="28"/>
  <c r="AF33" i="28"/>
  <c r="AF34" i="28"/>
  <c r="AF35" i="28"/>
  <c r="AF36" i="28"/>
  <c r="AF37" i="28"/>
  <c r="AF38" i="28"/>
  <c r="AF39" i="28"/>
  <c r="AF40" i="28"/>
  <c r="AF41" i="28"/>
  <c r="AF27" i="27"/>
  <c r="AF28" i="27"/>
  <c r="AF29" i="27"/>
  <c r="AF30" i="27"/>
  <c r="AF31" i="27"/>
  <c r="AF32" i="27"/>
  <c r="AF33" i="27"/>
  <c r="AF34" i="27"/>
  <c r="AF35" i="27"/>
  <c r="AF36" i="27"/>
  <c r="AF37" i="27"/>
  <c r="AF38" i="27"/>
  <c r="AF39" i="27"/>
  <c r="AF40" i="27"/>
  <c r="AF41" i="27"/>
  <c r="O36" i="3"/>
  <c r="E36" i="3"/>
  <c r="T36" i="3" s="1"/>
  <c r="D36" i="3"/>
  <c r="S36" i="3" s="1"/>
  <c r="D2" i="3"/>
  <c r="S2" i="3" s="1"/>
  <c r="E2" i="3"/>
  <c r="T2" i="3" s="1"/>
  <c r="O2" i="3"/>
  <c r="AD2" i="3"/>
  <c r="A7" i="3"/>
  <c r="B7" i="3"/>
  <c r="C7" i="3"/>
  <c r="D7" i="3"/>
  <c r="E10" i="1"/>
  <c r="G10" i="1" s="1"/>
  <c r="E11" i="1"/>
  <c r="G11" i="1" s="1"/>
  <c r="E12" i="1"/>
  <c r="G12" i="1" s="1"/>
  <c r="E13" i="1"/>
  <c r="G13" i="1" s="1"/>
  <c r="E14" i="1"/>
  <c r="G14" i="1" s="1"/>
  <c r="K14" i="1" s="1"/>
  <c r="E15" i="1"/>
  <c r="G15" i="1" s="1"/>
  <c r="N15" i="1" s="1"/>
  <c r="E16" i="1"/>
  <c r="G16" i="1" s="1"/>
  <c r="E17" i="1"/>
  <c r="G17" i="1" s="1"/>
  <c r="K17" i="1" s="1"/>
  <c r="E18" i="1"/>
  <c r="G18" i="1" s="1"/>
  <c r="H18" i="1" s="1"/>
  <c r="E19" i="1"/>
  <c r="G19" i="1" s="1"/>
  <c r="K19" i="1" s="1"/>
  <c r="E20" i="1"/>
  <c r="G20" i="1" s="1"/>
  <c r="E21" i="1"/>
  <c r="G21" i="1" s="1"/>
  <c r="H21" i="1" s="1"/>
  <c r="E22" i="1"/>
  <c r="G22" i="1" s="1"/>
  <c r="E23" i="1"/>
  <c r="G23" i="1" s="1"/>
  <c r="E24" i="1"/>
  <c r="G24" i="1" s="1"/>
  <c r="H24" i="1" s="1"/>
  <c r="P7" i="3"/>
  <c r="Q7" i="3"/>
  <c r="R7" i="3"/>
  <c r="S7" i="3"/>
  <c r="X10" i="1"/>
  <c r="Z10" i="1" s="1"/>
  <c r="X11" i="1"/>
  <c r="Z11" i="1" s="1"/>
  <c r="AA11" i="1" s="1"/>
  <c r="X12" i="1"/>
  <c r="Z12" i="1" s="1"/>
  <c r="AC12" i="1" s="1"/>
  <c r="X13" i="1"/>
  <c r="Z13" i="1" s="1"/>
  <c r="X14" i="1"/>
  <c r="Z14" i="1" s="1"/>
  <c r="AD14" i="1" s="1"/>
  <c r="X15" i="1"/>
  <c r="Z15" i="1" s="1"/>
  <c r="AD15" i="1" s="1"/>
  <c r="X16" i="1"/>
  <c r="Z16" i="1" s="1"/>
  <c r="X17" i="1"/>
  <c r="Z17" i="1" s="1"/>
  <c r="AD17" i="1" s="1"/>
  <c r="X18" i="1"/>
  <c r="Z18" i="1" s="1"/>
  <c r="X19" i="1"/>
  <c r="Z19" i="1" s="1"/>
  <c r="AD19" i="1" s="1"/>
  <c r="X20" i="1"/>
  <c r="Z20" i="1" s="1"/>
  <c r="AA20" i="1" s="1"/>
  <c r="X21" i="1"/>
  <c r="Z21" i="1" s="1"/>
  <c r="AE21" i="1" s="1"/>
  <c r="X22" i="1"/>
  <c r="Z22" i="1" s="1"/>
  <c r="AD22" i="1" s="1"/>
  <c r="X23" i="1"/>
  <c r="Z23" i="1" s="1"/>
  <c r="X24" i="1"/>
  <c r="Z24" i="1" s="1"/>
  <c r="A8" i="3"/>
  <c r="B8" i="3"/>
  <c r="C8" i="3"/>
  <c r="D8" i="3"/>
  <c r="P8" i="3"/>
  <c r="Q8" i="3"/>
  <c r="R8" i="3"/>
  <c r="S8" i="3"/>
  <c r="X10" i="4"/>
  <c r="X11" i="4"/>
  <c r="Z11" i="4" s="1"/>
  <c r="X12" i="4"/>
  <c r="Z12" i="4" s="1"/>
  <c r="AD12" i="4" s="1"/>
  <c r="X13" i="4"/>
  <c r="Z13" i="4" s="1"/>
  <c r="AC13" i="4" s="1"/>
  <c r="X14" i="4"/>
  <c r="Z14" i="4" s="1"/>
  <c r="X15" i="4"/>
  <c r="Z15" i="4" s="1"/>
  <c r="AD15" i="4" s="1"/>
  <c r="X16" i="4"/>
  <c r="Z16" i="4" s="1"/>
  <c r="X17" i="4"/>
  <c r="Z17" i="4" s="1"/>
  <c r="AC17" i="4" s="1"/>
  <c r="X18" i="4"/>
  <c r="Z18" i="4" s="1"/>
  <c r="AD18" i="4" s="1"/>
  <c r="X19" i="4"/>
  <c r="Z19" i="4" s="1"/>
  <c r="X20" i="4"/>
  <c r="Z20" i="4" s="1"/>
  <c r="X21" i="4"/>
  <c r="Z21" i="4" s="1"/>
  <c r="X22" i="4"/>
  <c r="Z22" i="4" s="1"/>
  <c r="X23" i="4"/>
  <c r="Z23" i="4" s="1"/>
  <c r="AC23" i="4" s="1"/>
  <c r="X24" i="4"/>
  <c r="Z24" i="4" s="1"/>
  <c r="AD24" i="4" s="1"/>
  <c r="A9" i="3"/>
  <c r="B9" i="3"/>
  <c r="C9" i="3"/>
  <c r="D9" i="3"/>
  <c r="E10" i="5"/>
  <c r="E11" i="5"/>
  <c r="G11" i="5" s="1"/>
  <c r="E12" i="5"/>
  <c r="G12" i="5" s="1"/>
  <c r="E13" i="5"/>
  <c r="G13" i="5" s="1"/>
  <c r="E14" i="5"/>
  <c r="G14" i="5" s="1"/>
  <c r="K14" i="5" s="1"/>
  <c r="E15" i="5"/>
  <c r="G15" i="5" s="1"/>
  <c r="J15" i="5" s="1"/>
  <c r="E16" i="5"/>
  <c r="G16" i="5" s="1"/>
  <c r="H16" i="5" s="1"/>
  <c r="E17" i="5"/>
  <c r="G17" i="5" s="1"/>
  <c r="J17" i="5" s="1"/>
  <c r="E18" i="5"/>
  <c r="G18" i="5" s="1"/>
  <c r="N18" i="5" s="1"/>
  <c r="E19" i="5"/>
  <c r="G19" i="5" s="1"/>
  <c r="J19" i="5" s="1"/>
  <c r="E20" i="5"/>
  <c r="G20" i="5" s="1"/>
  <c r="N20" i="5" s="1"/>
  <c r="E21" i="5"/>
  <c r="G21" i="5" s="1"/>
  <c r="E22" i="5"/>
  <c r="G22" i="5" s="1"/>
  <c r="N22" i="5" s="1"/>
  <c r="E23" i="5"/>
  <c r="G23" i="5" s="1"/>
  <c r="K23" i="5" s="1"/>
  <c r="E24" i="5"/>
  <c r="G24" i="5" s="1"/>
  <c r="H24" i="5" s="1"/>
  <c r="P9" i="3"/>
  <c r="Q9" i="3"/>
  <c r="R9" i="3"/>
  <c r="S9" i="3"/>
  <c r="X10" i="5"/>
  <c r="Z10" i="5" s="1"/>
  <c r="AC10" i="5" s="1"/>
  <c r="X11" i="5"/>
  <c r="X12" i="5"/>
  <c r="Z12" i="5" s="1"/>
  <c r="AD12" i="5" s="1"/>
  <c r="X13" i="5"/>
  <c r="Z13" i="5" s="1"/>
  <c r="X14" i="5"/>
  <c r="Z14" i="5" s="1"/>
  <c r="X15" i="5"/>
  <c r="Z15" i="5" s="1"/>
  <c r="AC15" i="5" s="1"/>
  <c r="X16" i="5"/>
  <c r="Z16" i="5" s="1"/>
  <c r="AC16" i="5" s="1"/>
  <c r="X17" i="5"/>
  <c r="Z17" i="5" s="1"/>
  <c r="AE17" i="5" s="1"/>
  <c r="X18" i="5"/>
  <c r="Z18" i="5" s="1"/>
  <c r="AC18" i="5" s="1"/>
  <c r="X19" i="5"/>
  <c r="Z19" i="5" s="1"/>
  <c r="X20" i="5"/>
  <c r="Z20" i="5" s="1"/>
  <c r="AC20" i="5" s="1"/>
  <c r="X21" i="5"/>
  <c r="Z21" i="5" s="1"/>
  <c r="AA21" i="5" s="1"/>
  <c r="X22" i="5"/>
  <c r="Z22" i="5" s="1"/>
  <c r="X23" i="5"/>
  <c r="Z23" i="5" s="1"/>
  <c r="AD23" i="5" s="1"/>
  <c r="X24" i="5"/>
  <c r="Z24" i="5" s="1"/>
  <c r="A10" i="3"/>
  <c r="B10" i="3"/>
  <c r="C10" i="3"/>
  <c r="D10" i="3"/>
  <c r="E10" i="6"/>
  <c r="E11" i="6"/>
  <c r="G11" i="6" s="1"/>
  <c r="H11" i="6" s="1"/>
  <c r="E12" i="6"/>
  <c r="G12" i="6" s="1"/>
  <c r="E13" i="6"/>
  <c r="G13" i="6" s="1"/>
  <c r="E14" i="6"/>
  <c r="G14" i="6" s="1"/>
  <c r="K14" i="6" s="1"/>
  <c r="E15" i="6"/>
  <c r="G15" i="6" s="1"/>
  <c r="E16" i="6"/>
  <c r="G16" i="6" s="1"/>
  <c r="K16" i="6" s="1"/>
  <c r="E17" i="6"/>
  <c r="G17" i="6" s="1"/>
  <c r="N17" i="6" s="1"/>
  <c r="E18" i="6"/>
  <c r="G18" i="6" s="1"/>
  <c r="K18" i="6" s="1"/>
  <c r="E19" i="6"/>
  <c r="G19" i="6" s="1"/>
  <c r="E20" i="6"/>
  <c r="G20" i="6" s="1"/>
  <c r="H20" i="6" s="1"/>
  <c r="E21" i="6"/>
  <c r="G21" i="6" s="1"/>
  <c r="K21" i="6" s="1"/>
  <c r="E22" i="6"/>
  <c r="G22" i="6" s="1"/>
  <c r="E23" i="6"/>
  <c r="G23" i="6" s="1"/>
  <c r="H23" i="6" s="1"/>
  <c r="E24" i="6"/>
  <c r="G24" i="6" s="1"/>
  <c r="J24" i="6" s="1"/>
  <c r="P10" i="3"/>
  <c r="Q10" i="3"/>
  <c r="R10" i="3"/>
  <c r="S10" i="3"/>
  <c r="X10" i="6"/>
  <c r="Z10" i="6" s="1"/>
  <c r="AC10" i="6" s="1"/>
  <c r="X11" i="6"/>
  <c r="Z11" i="6" s="1"/>
  <c r="AE11" i="6" s="1"/>
  <c r="X12" i="6"/>
  <c r="Z12" i="6" s="1"/>
  <c r="AA12" i="6" s="1"/>
  <c r="X13" i="6"/>
  <c r="Z13" i="6" s="1"/>
  <c r="AA13" i="6" s="1"/>
  <c r="X14" i="6"/>
  <c r="Z14" i="6" s="1"/>
  <c r="AA14" i="6" s="1"/>
  <c r="X15" i="6"/>
  <c r="Z15" i="6" s="1"/>
  <c r="X16" i="6"/>
  <c r="Z16" i="6" s="1"/>
  <c r="AC16" i="6" s="1"/>
  <c r="X17" i="6"/>
  <c r="Z17" i="6" s="1"/>
  <c r="AD17" i="6" s="1"/>
  <c r="X18" i="6"/>
  <c r="Z18" i="6" s="1"/>
  <c r="AD18" i="6" s="1"/>
  <c r="X19" i="6"/>
  <c r="Z19" i="6" s="1"/>
  <c r="AD19" i="6" s="1"/>
  <c r="X20" i="6"/>
  <c r="Z20" i="6" s="1"/>
  <c r="X21" i="6"/>
  <c r="Z21" i="6" s="1"/>
  <c r="AA21" i="6" s="1"/>
  <c r="X22" i="6"/>
  <c r="Z22" i="6" s="1"/>
  <c r="X23" i="6"/>
  <c r="Z23" i="6" s="1"/>
  <c r="AC23" i="6" s="1"/>
  <c r="X24" i="6"/>
  <c r="Z24" i="6" s="1"/>
  <c r="A11" i="3"/>
  <c r="B11" i="3"/>
  <c r="C11" i="3"/>
  <c r="D11" i="3"/>
  <c r="E10" i="7"/>
  <c r="G10" i="7" s="1"/>
  <c r="L10" i="7" s="1"/>
  <c r="E11" i="7"/>
  <c r="G11" i="7" s="1"/>
  <c r="K11" i="7" s="1"/>
  <c r="E12" i="7"/>
  <c r="G12" i="7" s="1"/>
  <c r="E13" i="7"/>
  <c r="G13" i="7" s="1"/>
  <c r="J13" i="7" s="1"/>
  <c r="E14" i="7"/>
  <c r="G14" i="7" s="1"/>
  <c r="L14" i="7" s="1"/>
  <c r="E15" i="7"/>
  <c r="G15" i="7" s="1"/>
  <c r="L15" i="7" s="1"/>
  <c r="E16" i="7"/>
  <c r="G16" i="7" s="1"/>
  <c r="L16" i="7" s="1"/>
  <c r="E17" i="7"/>
  <c r="G17" i="7" s="1"/>
  <c r="E18" i="7"/>
  <c r="G18" i="7" s="1"/>
  <c r="H18" i="7" s="1"/>
  <c r="E19" i="7"/>
  <c r="G19" i="7" s="1"/>
  <c r="L19" i="7" s="1"/>
  <c r="E20" i="7"/>
  <c r="G20" i="7" s="1"/>
  <c r="L20" i="7" s="1"/>
  <c r="E21" i="7"/>
  <c r="G21" i="7" s="1"/>
  <c r="J21" i="7" s="1"/>
  <c r="E22" i="7"/>
  <c r="G22" i="7" s="1"/>
  <c r="E23" i="7"/>
  <c r="G23" i="7" s="1"/>
  <c r="L23" i="7" s="1"/>
  <c r="E24" i="7"/>
  <c r="P11" i="3"/>
  <c r="Q11" i="3"/>
  <c r="R11" i="3"/>
  <c r="S11" i="3"/>
  <c r="X10" i="7"/>
  <c r="Z10" i="7" s="1"/>
  <c r="AD10" i="7" s="1"/>
  <c r="X11" i="7"/>
  <c r="Z11" i="7" s="1"/>
  <c r="AD11" i="7" s="1"/>
  <c r="X12" i="7"/>
  <c r="Z12" i="7" s="1"/>
  <c r="X13" i="7"/>
  <c r="Z13" i="7" s="1"/>
  <c r="AD13" i="7" s="1"/>
  <c r="X14" i="7"/>
  <c r="X15" i="7"/>
  <c r="Z15" i="7" s="1"/>
  <c r="X16" i="7"/>
  <c r="Z16" i="7" s="1"/>
  <c r="AC16" i="7" s="1"/>
  <c r="X17" i="7"/>
  <c r="Z17" i="7" s="1"/>
  <c r="AA17" i="7" s="1"/>
  <c r="X18" i="7"/>
  <c r="Z18" i="7" s="1"/>
  <c r="AC18" i="7" s="1"/>
  <c r="X19" i="7"/>
  <c r="Z19" i="7" s="1"/>
  <c r="AA19" i="7" s="1"/>
  <c r="X20" i="7"/>
  <c r="Z20" i="7" s="1"/>
  <c r="AA20" i="7" s="1"/>
  <c r="X21" i="7"/>
  <c r="Z21" i="7" s="1"/>
  <c r="X22" i="7"/>
  <c r="Z22" i="7" s="1"/>
  <c r="AE22" i="7" s="1"/>
  <c r="X23" i="7"/>
  <c r="Z23" i="7" s="1"/>
  <c r="AD23" i="7" s="1"/>
  <c r="X24" i="7"/>
  <c r="Z24" i="7" s="1"/>
  <c r="AC24" i="7" s="1"/>
  <c r="A12" i="3"/>
  <c r="B12" i="3"/>
  <c r="C12" i="3"/>
  <c r="D12" i="3"/>
  <c r="E10" i="8"/>
  <c r="G10" i="8" s="1"/>
  <c r="E11" i="8"/>
  <c r="G11" i="8" s="1"/>
  <c r="H11" i="8" s="1"/>
  <c r="E12" i="8"/>
  <c r="G12" i="8" s="1"/>
  <c r="E13" i="8"/>
  <c r="E14" i="8"/>
  <c r="G14" i="8" s="1"/>
  <c r="J14" i="8" s="1"/>
  <c r="E15" i="8"/>
  <c r="G15" i="8" s="1"/>
  <c r="L15" i="8" s="1"/>
  <c r="E16" i="8"/>
  <c r="G16" i="8" s="1"/>
  <c r="E17" i="8"/>
  <c r="G17" i="8" s="1"/>
  <c r="N17" i="8" s="1"/>
  <c r="E18" i="8"/>
  <c r="G18" i="8" s="1"/>
  <c r="L18" i="8" s="1"/>
  <c r="E19" i="8"/>
  <c r="G19" i="8" s="1"/>
  <c r="L19" i="8" s="1"/>
  <c r="E20" i="8"/>
  <c r="G20" i="8" s="1"/>
  <c r="E21" i="8"/>
  <c r="G21" i="8" s="1"/>
  <c r="L21" i="8" s="1"/>
  <c r="E22" i="8"/>
  <c r="G22" i="8" s="1"/>
  <c r="L22" i="8" s="1"/>
  <c r="E23" i="8"/>
  <c r="G23" i="8" s="1"/>
  <c r="E24" i="8"/>
  <c r="G24" i="8" s="1"/>
  <c r="N24" i="8" s="1"/>
  <c r="P12" i="3"/>
  <c r="Q12" i="3"/>
  <c r="R12" i="3"/>
  <c r="S12" i="3"/>
  <c r="X10" i="8"/>
  <c r="Z10" i="8" s="1"/>
  <c r="AC10" i="8" s="1"/>
  <c r="X11" i="8"/>
  <c r="Z11" i="8" s="1"/>
  <c r="AC11" i="8" s="1"/>
  <c r="X12" i="8"/>
  <c r="Z12" i="8" s="1"/>
  <c r="AE12" i="8" s="1"/>
  <c r="X13" i="8"/>
  <c r="X14" i="8"/>
  <c r="Z14" i="8" s="1"/>
  <c r="AA14" i="8" s="1"/>
  <c r="X15" i="8"/>
  <c r="Z15" i="8" s="1"/>
  <c r="AC15" i="8" s="1"/>
  <c r="X16" i="8"/>
  <c r="Z16" i="8" s="1"/>
  <c r="AE16" i="8" s="1"/>
  <c r="X17" i="8"/>
  <c r="Z17" i="8" s="1"/>
  <c r="AA17" i="8" s="1"/>
  <c r="X18" i="8"/>
  <c r="Z18" i="8" s="1"/>
  <c r="AE18" i="8" s="1"/>
  <c r="X19" i="8"/>
  <c r="Z19" i="8" s="1"/>
  <c r="AD19" i="8" s="1"/>
  <c r="X20" i="8"/>
  <c r="Z20" i="8" s="1"/>
  <c r="AE20" i="8" s="1"/>
  <c r="X21" i="8"/>
  <c r="Z21" i="8" s="1"/>
  <c r="AE21" i="8" s="1"/>
  <c r="X22" i="8"/>
  <c r="Z22" i="8" s="1"/>
  <c r="X23" i="8"/>
  <c r="Z23" i="8" s="1"/>
  <c r="AD23" i="8" s="1"/>
  <c r="X24" i="8"/>
  <c r="Z24" i="8" s="1"/>
  <c r="AE24" i="8" s="1"/>
  <c r="A14" i="3"/>
  <c r="B14" i="3"/>
  <c r="C14" i="3"/>
  <c r="D14" i="3"/>
  <c r="E10" i="10"/>
  <c r="G10" i="10" s="1"/>
  <c r="E11" i="10"/>
  <c r="G11" i="10" s="1"/>
  <c r="K11" i="10" s="1"/>
  <c r="E12" i="10"/>
  <c r="G12" i="10" s="1"/>
  <c r="H12" i="10" s="1"/>
  <c r="E13" i="10"/>
  <c r="E14" i="10"/>
  <c r="G14" i="10" s="1"/>
  <c r="N14" i="10" s="1"/>
  <c r="E15" i="10"/>
  <c r="G15" i="10" s="1"/>
  <c r="L15" i="10" s="1"/>
  <c r="E16" i="10"/>
  <c r="G16" i="10" s="1"/>
  <c r="L16" i="10" s="1"/>
  <c r="E17" i="10"/>
  <c r="G17" i="10" s="1"/>
  <c r="E18" i="10"/>
  <c r="G18" i="10" s="1"/>
  <c r="L18" i="10" s="1"/>
  <c r="E19" i="10"/>
  <c r="G19" i="10" s="1"/>
  <c r="L19" i="10" s="1"/>
  <c r="E20" i="10"/>
  <c r="G20" i="10" s="1"/>
  <c r="H20" i="10" s="1"/>
  <c r="E21" i="10"/>
  <c r="G21" i="10" s="1"/>
  <c r="J21" i="10" s="1"/>
  <c r="E22" i="10"/>
  <c r="G22" i="10" s="1"/>
  <c r="L22" i="10" s="1"/>
  <c r="E23" i="10"/>
  <c r="G23" i="10" s="1"/>
  <c r="H23" i="10" s="1"/>
  <c r="E24" i="10"/>
  <c r="G24" i="10" s="1"/>
  <c r="P14" i="3"/>
  <c r="Q14" i="3"/>
  <c r="R14" i="3"/>
  <c r="S14" i="3"/>
  <c r="X10" i="10"/>
  <c r="Z10" i="10" s="1"/>
  <c r="X11" i="10"/>
  <c r="X12" i="10"/>
  <c r="Z12" i="10" s="1"/>
  <c r="AE12" i="10" s="1"/>
  <c r="X13" i="10"/>
  <c r="Z13" i="10" s="1"/>
  <c r="AC13" i="10" s="1"/>
  <c r="X14" i="10"/>
  <c r="Z14" i="10" s="1"/>
  <c r="X15" i="10"/>
  <c r="Z15" i="10" s="1"/>
  <c r="X16" i="10"/>
  <c r="Z16" i="10" s="1"/>
  <c r="AD16" i="10" s="1"/>
  <c r="X17" i="10"/>
  <c r="Z17" i="10" s="1"/>
  <c r="AA17" i="10" s="1"/>
  <c r="X18" i="10"/>
  <c r="Z18" i="10" s="1"/>
  <c r="X19" i="10"/>
  <c r="Z19" i="10" s="1"/>
  <c r="AC19" i="10" s="1"/>
  <c r="X20" i="10"/>
  <c r="Z20" i="10" s="1"/>
  <c r="AC20" i="10" s="1"/>
  <c r="X21" i="10"/>
  <c r="Z21" i="10" s="1"/>
  <c r="AD21" i="10" s="1"/>
  <c r="X22" i="10"/>
  <c r="Z22" i="10" s="1"/>
  <c r="AD22" i="10" s="1"/>
  <c r="X23" i="10"/>
  <c r="Z23" i="10" s="1"/>
  <c r="X24" i="10"/>
  <c r="Z24" i="10" s="1"/>
  <c r="AD24" i="10" s="1"/>
  <c r="A15" i="3"/>
  <c r="B15" i="3"/>
  <c r="C15" i="3"/>
  <c r="D15" i="3"/>
  <c r="E10" i="11"/>
  <c r="G10" i="11" s="1"/>
  <c r="E11" i="11"/>
  <c r="E12" i="11"/>
  <c r="G12" i="11" s="1"/>
  <c r="L12" i="11" s="1"/>
  <c r="E13" i="11"/>
  <c r="G13" i="11" s="1"/>
  <c r="E14" i="11"/>
  <c r="G14" i="11" s="1"/>
  <c r="E15" i="11"/>
  <c r="G15" i="11" s="1"/>
  <c r="E16" i="11"/>
  <c r="G16" i="11" s="1"/>
  <c r="E17" i="11"/>
  <c r="G17" i="11" s="1"/>
  <c r="L17" i="11" s="1"/>
  <c r="E18" i="11"/>
  <c r="G18" i="11" s="1"/>
  <c r="L18" i="11" s="1"/>
  <c r="E19" i="11"/>
  <c r="G19" i="11" s="1"/>
  <c r="E20" i="11"/>
  <c r="G20" i="11" s="1"/>
  <c r="L20" i="11" s="1"/>
  <c r="E21" i="11"/>
  <c r="G21" i="11" s="1"/>
  <c r="K21" i="11" s="1"/>
  <c r="E22" i="11"/>
  <c r="G22" i="11" s="1"/>
  <c r="L22" i="11" s="1"/>
  <c r="E23" i="11"/>
  <c r="G23" i="11" s="1"/>
  <c r="E24" i="11"/>
  <c r="G24" i="11" s="1"/>
  <c r="P15" i="3"/>
  <c r="Q15" i="3"/>
  <c r="R15" i="3"/>
  <c r="S15" i="3"/>
  <c r="X10" i="11"/>
  <c r="X11" i="11"/>
  <c r="Z11" i="11" s="1"/>
  <c r="AD11" i="11" s="1"/>
  <c r="X12" i="11"/>
  <c r="Z12" i="11" s="1"/>
  <c r="AC12" i="11" s="1"/>
  <c r="X13" i="11"/>
  <c r="Z13" i="11" s="1"/>
  <c r="AA13" i="11" s="1"/>
  <c r="X14" i="11"/>
  <c r="Z14" i="11" s="1"/>
  <c r="X15" i="11"/>
  <c r="Z15" i="11" s="1"/>
  <c r="X16" i="11"/>
  <c r="Z16" i="11" s="1"/>
  <c r="AC16" i="11" s="1"/>
  <c r="X17" i="11"/>
  <c r="Z17" i="11" s="1"/>
  <c r="AA17" i="11" s="1"/>
  <c r="X18" i="11"/>
  <c r="Z18" i="11" s="1"/>
  <c r="X19" i="11"/>
  <c r="Z19" i="11" s="1"/>
  <c r="AA19" i="11" s="1"/>
  <c r="X20" i="11"/>
  <c r="Z20" i="11" s="1"/>
  <c r="X21" i="11"/>
  <c r="Z21" i="11" s="1"/>
  <c r="AC21" i="11" s="1"/>
  <c r="X22" i="11"/>
  <c r="Z22" i="11" s="1"/>
  <c r="AA22" i="11" s="1"/>
  <c r="X23" i="11"/>
  <c r="Z23" i="11" s="1"/>
  <c r="AE23" i="11" s="1"/>
  <c r="X24" i="11"/>
  <c r="Z24" i="11" s="1"/>
  <c r="AC24" i="11" s="1"/>
  <c r="A16" i="3"/>
  <c r="B16" i="3"/>
  <c r="C16" i="3"/>
  <c r="D16" i="3"/>
  <c r="E10" i="12"/>
  <c r="G10" i="12" s="1"/>
  <c r="E11" i="12"/>
  <c r="G11" i="12" s="1"/>
  <c r="L11" i="12" s="1"/>
  <c r="E12" i="12"/>
  <c r="G12" i="12" s="1"/>
  <c r="E13" i="12"/>
  <c r="G13" i="12" s="1"/>
  <c r="E14" i="12"/>
  <c r="G14" i="12" s="1"/>
  <c r="J14" i="12" s="1"/>
  <c r="E15" i="12"/>
  <c r="G15" i="12" s="1"/>
  <c r="J15" i="12" s="1"/>
  <c r="E16" i="12"/>
  <c r="E17" i="12"/>
  <c r="G17" i="12" s="1"/>
  <c r="E18" i="12"/>
  <c r="G18" i="12" s="1"/>
  <c r="L18" i="12" s="1"/>
  <c r="E19" i="12"/>
  <c r="G19" i="12" s="1"/>
  <c r="H19" i="12" s="1"/>
  <c r="E20" i="12"/>
  <c r="G20" i="12" s="1"/>
  <c r="E21" i="12"/>
  <c r="G21" i="12" s="1"/>
  <c r="E22" i="12"/>
  <c r="G22" i="12" s="1"/>
  <c r="L22" i="12" s="1"/>
  <c r="E23" i="12"/>
  <c r="G23" i="12" s="1"/>
  <c r="E24" i="12"/>
  <c r="G24" i="12" s="1"/>
  <c r="N24" i="12" s="1"/>
  <c r="P16" i="3"/>
  <c r="Q16" i="3"/>
  <c r="R16" i="3"/>
  <c r="S16" i="3"/>
  <c r="X10" i="12"/>
  <c r="Z10" i="12" s="1"/>
  <c r="X11" i="12"/>
  <c r="Z11" i="12" s="1"/>
  <c r="X12" i="12"/>
  <c r="Z12" i="12" s="1"/>
  <c r="X13" i="12"/>
  <c r="Z13" i="12" s="1"/>
  <c r="AC13" i="12" s="1"/>
  <c r="X14" i="12"/>
  <c r="Z14" i="12" s="1"/>
  <c r="X15" i="12"/>
  <c r="Z15" i="12" s="1"/>
  <c r="X16" i="12"/>
  <c r="Z16" i="12" s="1"/>
  <c r="X17" i="12"/>
  <c r="X18" i="12"/>
  <c r="Z18" i="12" s="1"/>
  <c r="X19" i="12"/>
  <c r="Z19" i="12" s="1"/>
  <c r="AE19" i="12" s="1"/>
  <c r="X20" i="12"/>
  <c r="Z20" i="12" s="1"/>
  <c r="X21" i="12"/>
  <c r="Z21" i="12" s="1"/>
  <c r="AE21" i="12" s="1"/>
  <c r="X22" i="12"/>
  <c r="Z22" i="12" s="1"/>
  <c r="AA22" i="12" s="1"/>
  <c r="X23" i="12"/>
  <c r="Z23" i="12" s="1"/>
  <c r="AC23" i="12" s="1"/>
  <c r="X24" i="12"/>
  <c r="Z24" i="12" s="1"/>
  <c r="AE24" i="12" s="1"/>
  <c r="A17" i="3"/>
  <c r="B17" i="3"/>
  <c r="C17" i="3"/>
  <c r="D17" i="3"/>
  <c r="E10" i="13"/>
  <c r="E11" i="13"/>
  <c r="G11" i="13" s="1"/>
  <c r="H11" i="13" s="1"/>
  <c r="E12" i="13"/>
  <c r="G12" i="13" s="1"/>
  <c r="E13" i="13"/>
  <c r="G13" i="13" s="1"/>
  <c r="E14" i="13"/>
  <c r="G14" i="13" s="1"/>
  <c r="L14" i="13" s="1"/>
  <c r="E15" i="13"/>
  <c r="G15" i="13" s="1"/>
  <c r="L15" i="13" s="1"/>
  <c r="E16" i="13"/>
  <c r="G16" i="13" s="1"/>
  <c r="L16" i="13" s="1"/>
  <c r="E17" i="13"/>
  <c r="G17" i="13" s="1"/>
  <c r="N17" i="13" s="1"/>
  <c r="E18" i="13"/>
  <c r="G18" i="13" s="1"/>
  <c r="L18" i="13" s="1"/>
  <c r="E19" i="13"/>
  <c r="G19" i="13" s="1"/>
  <c r="E20" i="13"/>
  <c r="G20" i="13" s="1"/>
  <c r="E21" i="13"/>
  <c r="G21" i="13" s="1"/>
  <c r="L21" i="13" s="1"/>
  <c r="E22" i="13"/>
  <c r="G22" i="13" s="1"/>
  <c r="L22" i="13" s="1"/>
  <c r="E23" i="13"/>
  <c r="G23" i="13" s="1"/>
  <c r="L23" i="13" s="1"/>
  <c r="E24" i="13"/>
  <c r="G24" i="13" s="1"/>
  <c r="P17" i="3"/>
  <c r="Q17" i="3"/>
  <c r="R17" i="3"/>
  <c r="S17" i="3"/>
  <c r="X10" i="13"/>
  <c r="Z10" i="13" s="1"/>
  <c r="AC10" i="13" s="1"/>
  <c r="X11" i="13"/>
  <c r="Z11" i="13" s="1"/>
  <c r="AA11" i="13" s="1"/>
  <c r="X12" i="13"/>
  <c r="Z12" i="13" s="1"/>
  <c r="X13" i="13"/>
  <c r="Z13" i="13" s="1"/>
  <c r="X14" i="13"/>
  <c r="X15" i="13"/>
  <c r="Z15" i="13" s="1"/>
  <c r="AD15" i="13" s="1"/>
  <c r="X16" i="13"/>
  <c r="Z16" i="13" s="1"/>
  <c r="AE16" i="13" s="1"/>
  <c r="X17" i="13"/>
  <c r="Z17" i="13" s="1"/>
  <c r="AA17" i="13" s="1"/>
  <c r="X18" i="13"/>
  <c r="Z18" i="13" s="1"/>
  <c r="X19" i="13"/>
  <c r="Z19" i="13" s="1"/>
  <c r="AE19" i="13" s="1"/>
  <c r="X20" i="13"/>
  <c r="Z20" i="13" s="1"/>
  <c r="AE20" i="13" s="1"/>
  <c r="X21" i="13"/>
  <c r="Z21" i="13" s="1"/>
  <c r="X22" i="13"/>
  <c r="Z22" i="13" s="1"/>
  <c r="AE22" i="13" s="1"/>
  <c r="X23" i="13"/>
  <c r="Z23" i="13" s="1"/>
  <c r="AE23" i="13" s="1"/>
  <c r="X24" i="13"/>
  <c r="Z24" i="13" s="1"/>
  <c r="AE24" i="13" s="1"/>
  <c r="A18" i="3"/>
  <c r="B18" i="3"/>
  <c r="C18" i="3"/>
  <c r="D18" i="3"/>
  <c r="E10" i="14"/>
  <c r="G10" i="14" s="1"/>
  <c r="E11" i="14"/>
  <c r="G11" i="14" s="1"/>
  <c r="J11" i="14" s="1"/>
  <c r="E12" i="14"/>
  <c r="G12" i="14" s="1"/>
  <c r="E13" i="14"/>
  <c r="G13" i="14" s="1"/>
  <c r="E14" i="14"/>
  <c r="G14" i="14" s="1"/>
  <c r="N14" i="14" s="1"/>
  <c r="E15" i="14"/>
  <c r="G15" i="14" s="1"/>
  <c r="H15" i="14" s="1"/>
  <c r="E16" i="14"/>
  <c r="G16" i="14" s="1"/>
  <c r="L16" i="14" s="1"/>
  <c r="E17" i="14"/>
  <c r="G17" i="14" s="1"/>
  <c r="E18" i="14"/>
  <c r="G18" i="14" s="1"/>
  <c r="L18" i="14" s="1"/>
  <c r="E19" i="14"/>
  <c r="G19" i="14" s="1"/>
  <c r="L19" i="14" s="1"/>
  <c r="E20" i="14"/>
  <c r="G20" i="14" s="1"/>
  <c r="L20" i="14" s="1"/>
  <c r="E21" i="14"/>
  <c r="G21" i="14" s="1"/>
  <c r="L21" i="14" s="1"/>
  <c r="E22" i="14"/>
  <c r="G22" i="14" s="1"/>
  <c r="E23" i="14"/>
  <c r="G23" i="14" s="1"/>
  <c r="L23" i="14" s="1"/>
  <c r="E24" i="14"/>
  <c r="G24" i="14" s="1"/>
  <c r="P18" i="3"/>
  <c r="Q18" i="3"/>
  <c r="R18" i="3"/>
  <c r="S18" i="3"/>
  <c r="X10" i="14"/>
  <c r="Z10" i="14" s="1"/>
  <c r="X11" i="14"/>
  <c r="X12" i="14"/>
  <c r="Z12" i="14" s="1"/>
  <c r="X13" i="14"/>
  <c r="Z13" i="14" s="1"/>
  <c r="AA13" i="14" s="1"/>
  <c r="X14" i="14"/>
  <c r="Z14" i="14" s="1"/>
  <c r="X15" i="14"/>
  <c r="Z15" i="14" s="1"/>
  <c r="AE15" i="14" s="1"/>
  <c r="X16" i="14"/>
  <c r="Z16" i="14" s="1"/>
  <c r="AE16" i="14" s="1"/>
  <c r="X17" i="14"/>
  <c r="Z17" i="14" s="1"/>
  <c r="AE17" i="14" s="1"/>
  <c r="X18" i="14"/>
  <c r="Z18" i="14" s="1"/>
  <c r="X19" i="14"/>
  <c r="Z19" i="14" s="1"/>
  <c r="AE19" i="14" s="1"/>
  <c r="X20" i="14"/>
  <c r="Z20" i="14" s="1"/>
  <c r="X21" i="14"/>
  <c r="Z21" i="14" s="1"/>
  <c r="AE21" i="14" s="1"/>
  <c r="X22" i="14"/>
  <c r="Z22" i="14" s="1"/>
  <c r="AD22" i="14" s="1"/>
  <c r="X23" i="14"/>
  <c r="Z23" i="14" s="1"/>
  <c r="AD23" i="14" s="1"/>
  <c r="X24" i="14"/>
  <c r="Z24" i="14" s="1"/>
  <c r="AE24" i="14" s="1"/>
  <c r="A19" i="3"/>
  <c r="B19" i="3"/>
  <c r="C19" i="3"/>
  <c r="D19" i="3"/>
  <c r="E10" i="15"/>
  <c r="G10" i="15" s="1"/>
  <c r="L10" i="15" s="1"/>
  <c r="E11" i="15"/>
  <c r="G11" i="15" s="1"/>
  <c r="E12" i="15"/>
  <c r="E13" i="15"/>
  <c r="G13" i="15" s="1"/>
  <c r="N13" i="15" s="1"/>
  <c r="E14" i="15"/>
  <c r="G14" i="15" s="1"/>
  <c r="L14" i="15" s="1"/>
  <c r="E15" i="15"/>
  <c r="G15" i="15" s="1"/>
  <c r="E16" i="15"/>
  <c r="G16" i="15" s="1"/>
  <c r="E17" i="15"/>
  <c r="G17" i="15" s="1"/>
  <c r="E18" i="15"/>
  <c r="G18" i="15" s="1"/>
  <c r="L18" i="15" s="1"/>
  <c r="E19" i="15"/>
  <c r="G19" i="15" s="1"/>
  <c r="J19" i="15" s="1"/>
  <c r="E20" i="15"/>
  <c r="G20" i="15" s="1"/>
  <c r="E21" i="15"/>
  <c r="G21" i="15" s="1"/>
  <c r="K21" i="15" s="1"/>
  <c r="E22" i="15"/>
  <c r="G22" i="15" s="1"/>
  <c r="K22" i="15" s="1"/>
  <c r="E23" i="15"/>
  <c r="G23" i="15" s="1"/>
  <c r="J23" i="15" s="1"/>
  <c r="E24" i="15"/>
  <c r="G24" i="15" s="1"/>
  <c r="J24" i="15" s="1"/>
  <c r="P19" i="3"/>
  <c r="Q19" i="3"/>
  <c r="R19" i="3"/>
  <c r="S19" i="3"/>
  <c r="X10" i="15"/>
  <c r="X11" i="15"/>
  <c r="Z11" i="15" s="1"/>
  <c r="AD11" i="15" s="1"/>
  <c r="X12" i="15"/>
  <c r="Z12" i="15" s="1"/>
  <c r="AA12" i="15" s="1"/>
  <c r="X13" i="15"/>
  <c r="Z13" i="15" s="1"/>
  <c r="AD13" i="15" s="1"/>
  <c r="X14" i="15"/>
  <c r="Z14" i="15" s="1"/>
  <c r="AA14" i="15" s="1"/>
  <c r="X15" i="15"/>
  <c r="Z15" i="15" s="1"/>
  <c r="AC15" i="15" s="1"/>
  <c r="X16" i="15"/>
  <c r="Z16" i="15" s="1"/>
  <c r="AC16" i="15" s="1"/>
  <c r="X17" i="15"/>
  <c r="Z17" i="15" s="1"/>
  <c r="AA17" i="15" s="1"/>
  <c r="X18" i="15"/>
  <c r="Z18" i="15" s="1"/>
  <c r="AD18" i="15" s="1"/>
  <c r="X19" i="15"/>
  <c r="Z19" i="15" s="1"/>
  <c r="X20" i="15"/>
  <c r="Z20" i="15" s="1"/>
  <c r="AD20" i="15" s="1"/>
  <c r="X21" i="15"/>
  <c r="Z21" i="15" s="1"/>
  <c r="AD21" i="15" s="1"/>
  <c r="X22" i="15"/>
  <c r="Z22" i="15" s="1"/>
  <c r="AA22" i="15" s="1"/>
  <c r="X23" i="15"/>
  <c r="Z23" i="15" s="1"/>
  <c r="AA23" i="15" s="1"/>
  <c r="X24" i="15"/>
  <c r="Z24" i="15" s="1"/>
  <c r="A20" i="3"/>
  <c r="B20" i="3"/>
  <c r="C20" i="3"/>
  <c r="D20" i="3"/>
  <c r="E10" i="16"/>
  <c r="G10" i="16" s="1"/>
  <c r="E11" i="16"/>
  <c r="G11" i="16" s="1"/>
  <c r="E12" i="16"/>
  <c r="G12" i="16" s="1"/>
  <c r="L12" i="16" s="1"/>
  <c r="E13" i="16"/>
  <c r="G13" i="16" s="1"/>
  <c r="H13" i="16" s="1"/>
  <c r="E14" i="16"/>
  <c r="G14" i="16" s="1"/>
  <c r="E15" i="16"/>
  <c r="E16" i="16"/>
  <c r="G16" i="16" s="1"/>
  <c r="J16" i="16" s="1"/>
  <c r="E17" i="16"/>
  <c r="G17" i="16" s="1"/>
  <c r="K17" i="16" s="1"/>
  <c r="E18" i="16"/>
  <c r="G18" i="16" s="1"/>
  <c r="L18" i="16" s="1"/>
  <c r="E19" i="16"/>
  <c r="G19" i="16" s="1"/>
  <c r="H19" i="16" s="1"/>
  <c r="E20" i="16"/>
  <c r="G20" i="16" s="1"/>
  <c r="E21" i="16"/>
  <c r="G21" i="16" s="1"/>
  <c r="E22" i="16"/>
  <c r="G22" i="16" s="1"/>
  <c r="K22" i="16" s="1"/>
  <c r="E23" i="16"/>
  <c r="G23" i="16" s="1"/>
  <c r="L23" i="16" s="1"/>
  <c r="E24" i="16"/>
  <c r="G24" i="16" s="1"/>
  <c r="H24" i="16" s="1"/>
  <c r="P20" i="3"/>
  <c r="Q20" i="3"/>
  <c r="R20" i="3"/>
  <c r="S20" i="3"/>
  <c r="X10" i="16"/>
  <c r="Z10" i="16" s="1"/>
  <c r="AD10" i="16" s="1"/>
  <c r="X11" i="16"/>
  <c r="Z11" i="16" s="1"/>
  <c r="AE11" i="16" s="1"/>
  <c r="X12" i="16"/>
  <c r="Z12" i="16" s="1"/>
  <c r="X13" i="16"/>
  <c r="Z13" i="16" s="1"/>
  <c r="AC13" i="16" s="1"/>
  <c r="X14" i="16"/>
  <c r="Z14" i="16" s="1"/>
  <c r="AC14" i="16" s="1"/>
  <c r="X15" i="16"/>
  <c r="Z15" i="16" s="1"/>
  <c r="AE15" i="16" s="1"/>
  <c r="X16" i="16"/>
  <c r="Z16" i="16" s="1"/>
  <c r="AA16" i="16" s="1"/>
  <c r="X17" i="16"/>
  <c r="Z17" i="16" s="1"/>
  <c r="X18" i="16"/>
  <c r="Z18" i="16" s="1"/>
  <c r="X19" i="16"/>
  <c r="Z19" i="16" s="1"/>
  <c r="AD19" i="16" s="1"/>
  <c r="X20" i="16"/>
  <c r="Z20" i="16" s="1"/>
  <c r="AE20" i="16" s="1"/>
  <c r="X21" i="16"/>
  <c r="Z21" i="16" s="1"/>
  <c r="AD21" i="16" s="1"/>
  <c r="X22" i="16"/>
  <c r="Z22" i="16" s="1"/>
  <c r="X23" i="16"/>
  <c r="Z23" i="16" s="1"/>
  <c r="AC23" i="16" s="1"/>
  <c r="X24" i="16"/>
  <c r="Z24" i="16" s="1"/>
  <c r="A21" i="3"/>
  <c r="B21" i="3"/>
  <c r="C21" i="3"/>
  <c r="D21" i="3"/>
  <c r="E10" i="17"/>
  <c r="G10" i="17" s="1"/>
  <c r="E11" i="17"/>
  <c r="G11" i="17" s="1"/>
  <c r="J11" i="17" s="1"/>
  <c r="E12" i="17"/>
  <c r="E13" i="17"/>
  <c r="G13" i="17" s="1"/>
  <c r="L13" i="17" s="1"/>
  <c r="E14" i="17"/>
  <c r="G14" i="17" s="1"/>
  <c r="L14" i="17" s="1"/>
  <c r="E15" i="17"/>
  <c r="G15" i="17" s="1"/>
  <c r="E16" i="17"/>
  <c r="G16" i="17" s="1"/>
  <c r="E17" i="17"/>
  <c r="G17" i="17" s="1"/>
  <c r="H17" i="17" s="1"/>
  <c r="E18" i="17"/>
  <c r="G18" i="17" s="1"/>
  <c r="H18" i="17" s="1"/>
  <c r="E19" i="17"/>
  <c r="G19" i="17" s="1"/>
  <c r="E20" i="17"/>
  <c r="G20" i="17" s="1"/>
  <c r="H20" i="17" s="1"/>
  <c r="E21" i="17"/>
  <c r="G21" i="17" s="1"/>
  <c r="N21" i="17" s="1"/>
  <c r="E22" i="17"/>
  <c r="G22" i="17" s="1"/>
  <c r="K22" i="17" s="1"/>
  <c r="E23" i="17"/>
  <c r="G23" i="17" s="1"/>
  <c r="L23" i="17" s="1"/>
  <c r="E24" i="17"/>
  <c r="G24" i="17" s="1"/>
  <c r="P21" i="3"/>
  <c r="Q21" i="3"/>
  <c r="R21" i="3"/>
  <c r="S21" i="3"/>
  <c r="X10" i="17"/>
  <c r="Z10" i="17" s="1"/>
  <c r="X11" i="17"/>
  <c r="Z11" i="17" s="1"/>
  <c r="AE11" i="17" s="1"/>
  <c r="X12" i="17"/>
  <c r="Z12" i="17" s="1"/>
  <c r="AE12" i="17" s="1"/>
  <c r="X13" i="17"/>
  <c r="Z13" i="17" s="1"/>
  <c r="AA13" i="17" s="1"/>
  <c r="X14" i="17"/>
  <c r="Z14" i="17" s="1"/>
  <c r="AC14" i="17" s="1"/>
  <c r="X15" i="17"/>
  <c r="Z15" i="17" s="1"/>
  <c r="AE15" i="17" s="1"/>
  <c r="X16" i="17"/>
  <c r="Z16" i="17" s="1"/>
  <c r="AC16" i="17" s="1"/>
  <c r="X17" i="17"/>
  <c r="Z17" i="17" s="1"/>
  <c r="AE17" i="17" s="1"/>
  <c r="X18" i="17"/>
  <c r="X19" i="17"/>
  <c r="Z19" i="17" s="1"/>
  <c r="AC19" i="17" s="1"/>
  <c r="X20" i="17"/>
  <c r="Z20" i="17" s="1"/>
  <c r="X21" i="17"/>
  <c r="Z21" i="17" s="1"/>
  <c r="X22" i="17"/>
  <c r="Z22" i="17" s="1"/>
  <c r="AA22" i="17" s="1"/>
  <c r="X23" i="17"/>
  <c r="Z23" i="17" s="1"/>
  <c r="AE23" i="17" s="1"/>
  <c r="X24" i="17"/>
  <c r="Z24" i="17" s="1"/>
  <c r="AC24" i="17" s="1"/>
  <c r="A22" i="3"/>
  <c r="B22" i="3"/>
  <c r="C22" i="3"/>
  <c r="D22" i="3"/>
  <c r="E10" i="18"/>
  <c r="G10" i="18" s="1"/>
  <c r="E11" i="18"/>
  <c r="E12" i="18"/>
  <c r="G12" i="18" s="1"/>
  <c r="E13" i="18"/>
  <c r="G13" i="18" s="1"/>
  <c r="E14" i="18"/>
  <c r="G14" i="18" s="1"/>
  <c r="E15" i="18"/>
  <c r="G15" i="18" s="1"/>
  <c r="H15" i="18" s="1"/>
  <c r="E16" i="18"/>
  <c r="G16" i="18" s="1"/>
  <c r="E17" i="18"/>
  <c r="G17" i="18" s="1"/>
  <c r="L17" i="18" s="1"/>
  <c r="E18" i="18"/>
  <c r="G18" i="18" s="1"/>
  <c r="E19" i="18"/>
  <c r="G19" i="18" s="1"/>
  <c r="E20" i="18"/>
  <c r="G20" i="18" s="1"/>
  <c r="K20" i="18" s="1"/>
  <c r="E21" i="18"/>
  <c r="G21" i="18" s="1"/>
  <c r="E22" i="18"/>
  <c r="G22" i="18" s="1"/>
  <c r="E23" i="18"/>
  <c r="G23" i="18" s="1"/>
  <c r="H23" i="18" s="1"/>
  <c r="E24" i="18"/>
  <c r="G24" i="18" s="1"/>
  <c r="L24" i="18" s="1"/>
  <c r="P22" i="3"/>
  <c r="Q22" i="3"/>
  <c r="R22" i="3"/>
  <c r="S22" i="3"/>
  <c r="X10" i="18"/>
  <c r="Z10" i="18" s="1"/>
  <c r="AA10" i="18" s="1"/>
  <c r="X11" i="18"/>
  <c r="Z11" i="18" s="1"/>
  <c r="X12" i="18"/>
  <c r="X13" i="18"/>
  <c r="Z13" i="18" s="1"/>
  <c r="AD13" i="18" s="1"/>
  <c r="X14" i="18"/>
  <c r="Z14" i="18" s="1"/>
  <c r="X15" i="18"/>
  <c r="Z15" i="18" s="1"/>
  <c r="AA15" i="18" s="1"/>
  <c r="X16" i="18"/>
  <c r="Z16" i="18" s="1"/>
  <c r="X17" i="18"/>
  <c r="Z17" i="18" s="1"/>
  <c r="X18" i="18"/>
  <c r="Z18" i="18" s="1"/>
  <c r="X19" i="18"/>
  <c r="Z19" i="18" s="1"/>
  <c r="AE19" i="18" s="1"/>
  <c r="X20" i="18"/>
  <c r="Z20" i="18" s="1"/>
  <c r="X21" i="18"/>
  <c r="Z21" i="18" s="1"/>
  <c r="AD21" i="18" s="1"/>
  <c r="X22" i="18"/>
  <c r="Z22" i="18" s="1"/>
  <c r="AA22" i="18" s="1"/>
  <c r="X23" i="18"/>
  <c r="Z23" i="18" s="1"/>
  <c r="AC23" i="18" s="1"/>
  <c r="X24" i="18"/>
  <c r="Z24" i="18" s="1"/>
  <c r="AA24" i="18" s="1"/>
  <c r="A23" i="3"/>
  <c r="B23" i="3"/>
  <c r="C23" i="3"/>
  <c r="D23" i="3"/>
  <c r="E10" i="22"/>
  <c r="G10" i="22" s="1"/>
  <c r="E11" i="22"/>
  <c r="G11" i="22" s="1"/>
  <c r="N11" i="22" s="1"/>
  <c r="E12" i="22"/>
  <c r="G12" i="22" s="1"/>
  <c r="K12" i="22" s="1"/>
  <c r="E13" i="22"/>
  <c r="E14" i="22"/>
  <c r="G14" i="22" s="1"/>
  <c r="H14" i="22" s="1"/>
  <c r="E15" i="22"/>
  <c r="G15" i="22" s="1"/>
  <c r="N15" i="22" s="1"/>
  <c r="E16" i="22"/>
  <c r="G16" i="22" s="1"/>
  <c r="L16" i="22" s="1"/>
  <c r="E17" i="22"/>
  <c r="G17" i="22" s="1"/>
  <c r="E18" i="22"/>
  <c r="G18" i="22" s="1"/>
  <c r="L18" i="22" s="1"/>
  <c r="E19" i="22"/>
  <c r="G19" i="22" s="1"/>
  <c r="L19" i="22" s="1"/>
  <c r="E20" i="22"/>
  <c r="G20" i="22" s="1"/>
  <c r="J20" i="22" s="1"/>
  <c r="E21" i="22"/>
  <c r="G21" i="22" s="1"/>
  <c r="E22" i="22"/>
  <c r="G22" i="22" s="1"/>
  <c r="E23" i="22"/>
  <c r="G23" i="22" s="1"/>
  <c r="K23" i="22" s="1"/>
  <c r="E24" i="22"/>
  <c r="G24" i="22" s="1"/>
  <c r="P23" i="3"/>
  <c r="Q23" i="3"/>
  <c r="R23" i="3"/>
  <c r="S23" i="3"/>
  <c r="X10" i="22"/>
  <c r="Z10" i="22" s="1"/>
  <c r="AA10" i="22" s="1"/>
  <c r="X11" i="22"/>
  <c r="Z11" i="22" s="1"/>
  <c r="AE11" i="22" s="1"/>
  <c r="X12" i="22"/>
  <c r="Z12" i="22" s="1"/>
  <c r="AD12" i="22" s="1"/>
  <c r="X13" i="22"/>
  <c r="Z13" i="22" s="1"/>
  <c r="X14" i="22"/>
  <c r="Z14" i="22" s="1"/>
  <c r="AA14" i="22" s="1"/>
  <c r="X15" i="22"/>
  <c r="Z15" i="22" s="1"/>
  <c r="X16" i="22"/>
  <c r="Z16" i="22" s="1"/>
  <c r="X17" i="22"/>
  <c r="Z17" i="22" s="1"/>
  <c r="X18" i="22"/>
  <c r="Z18" i="22" s="1"/>
  <c r="AD18" i="22" s="1"/>
  <c r="X19" i="22"/>
  <c r="Z19" i="22" s="1"/>
  <c r="AE19" i="22" s="1"/>
  <c r="X20" i="22"/>
  <c r="Z20" i="22" s="1"/>
  <c r="AA20" i="22" s="1"/>
  <c r="X21" i="22"/>
  <c r="Z21" i="22" s="1"/>
  <c r="X22" i="22"/>
  <c r="Z22" i="22" s="1"/>
  <c r="X23" i="22"/>
  <c r="Z23" i="22" s="1"/>
  <c r="AA23" i="22" s="1"/>
  <c r="X24" i="22"/>
  <c r="Z24" i="22" s="1"/>
  <c r="A25" i="3"/>
  <c r="B25" i="3"/>
  <c r="C25" i="3"/>
  <c r="D25" i="3"/>
  <c r="E10" i="20"/>
  <c r="G10" i="20" s="1"/>
  <c r="E11" i="20"/>
  <c r="G11" i="20" s="1"/>
  <c r="N11" i="20" s="1"/>
  <c r="E12" i="20"/>
  <c r="G12" i="20" s="1"/>
  <c r="E13" i="20"/>
  <c r="G13" i="20" s="1"/>
  <c r="E14" i="20"/>
  <c r="G14" i="20" s="1"/>
  <c r="E15" i="20"/>
  <c r="G15" i="20" s="1"/>
  <c r="L15" i="20" s="1"/>
  <c r="E16" i="20"/>
  <c r="G16" i="20" s="1"/>
  <c r="H16" i="20" s="1"/>
  <c r="E17" i="20"/>
  <c r="G17" i="20" s="1"/>
  <c r="E18" i="20"/>
  <c r="G18" i="20" s="1"/>
  <c r="L18" i="20" s="1"/>
  <c r="E19" i="20"/>
  <c r="E20" i="20"/>
  <c r="G20" i="20" s="1"/>
  <c r="L20" i="20" s="1"/>
  <c r="E21" i="20"/>
  <c r="G21" i="20" s="1"/>
  <c r="E22" i="20"/>
  <c r="G22" i="20" s="1"/>
  <c r="J22" i="20" s="1"/>
  <c r="E23" i="20"/>
  <c r="G23" i="20" s="1"/>
  <c r="E24" i="20"/>
  <c r="G24" i="20" s="1"/>
  <c r="K24" i="20" s="1"/>
  <c r="P25" i="3"/>
  <c r="Q25" i="3"/>
  <c r="R25" i="3"/>
  <c r="S25" i="3"/>
  <c r="X10" i="20"/>
  <c r="Z10" i="20" s="1"/>
  <c r="AE10" i="20" s="1"/>
  <c r="X11" i="20"/>
  <c r="Z11" i="20" s="1"/>
  <c r="AD11" i="20" s="1"/>
  <c r="X12" i="20"/>
  <c r="Z12" i="20" s="1"/>
  <c r="AA12" i="20" s="1"/>
  <c r="X13" i="20"/>
  <c r="Z13" i="20" s="1"/>
  <c r="X14" i="20"/>
  <c r="Z14" i="20" s="1"/>
  <c r="AC14" i="20" s="1"/>
  <c r="X15" i="20"/>
  <c r="Z15" i="20" s="1"/>
  <c r="AA15" i="20" s="1"/>
  <c r="X16" i="20"/>
  <c r="Z16" i="20" s="1"/>
  <c r="AE16" i="20" s="1"/>
  <c r="X17" i="20"/>
  <c r="Z17" i="20" s="1"/>
  <c r="AD17" i="20" s="1"/>
  <c r="X18" i="20"/>
  <c r="Z18" i="20" s="1"/>
  <c r="AA18" i="20" s="1"/>
  <c r="X19" i="20"/>
  <c r="Z19" i="20" s="1"/>
  <c r="AD19" i="20" s="1"/>
  <c r="X20" i="20"/>
  <c r="Z20" i="20" s="1"/>
  <c r="AD20" i="20" s="1"/>
  <c r="X21" i="20"/>
  <c r="Z21" i="20" s="1"/>
  <c r="X22" i="20"/>
  <c r="X23" i="20"/>
  <c r="Z23" i="20" s="1"/>
  <c r="AA23" i="20" s="1"/>
  <c r="X24" i="20"/>
  <c r="Z24" i="20" s="1"/>
  <c r="A26" i="3"/>
  <c r="B26" i="3"/>
  <c r="C26" i="3"/>
  <c r="D26" i="3"/>
  <c r="E10" i="19"/>
  <c r="G10" i="19" s="1"/>
  <c r="E11" i="19"/>
  <c r="G11" i="19" s="1"/>
  <c r="K11" i="19" s="1"/>
  <c r="E12" i="19"/>
  <c r="G12" i="19" s="1"/>
  <c r="L12" i="19" s="1"/>
  <c r="E13" i="19"/>
  <c r="G13" i="19" s="1"/>
  <c r="E14" i="19"/>
  <c r="G14" i="19" s="1"/>
  <c r="L14" i="19" s="1"/>
  <c r="E15" i="19"/>
  <c r="G15" i="19" s="1"/>
  <c r="E16" i="19"/>
  <c r="G16" i="19" s="1"/>
  <c r="J16" i="19" s="1"/>
  <c r="E17" i="19"/>
  <c r="E18" i="19"/>
  <c r="G18" i="19" s="1"/>
  <c r="K18" i="19" s="1"/>
  <c r="E19" i="19"/>
  <c r="G19" i="19" s="1"/>
  <c r="K19" i="19" s="1"/>
  <c r="E20" i="19"/>
  <c r="G20" i="19" s="1"/>
  <c r="E21" i="19"/>
  <c r="G21" i="19" s="1"/>
  <c r="J21" i="19" s="1"/>
  <c r="E22" i="19"/>
  <c r="G22" i="19" s="1"/>
  <c r="K22" i="19" s="1"/>
  <c r="E23" i="19"/>
  <c r="G23" i="19" s="1"/>
  <c r="H23" i="19" s="1"/>
  <c r="E24" i="19"/>
  <c r="G24" i="19" s="1"/>
  <c r="P26" i="3"/>
  <c r="Q26" i="3"/>
  <c r="R26" i="3"/>
  <c r="S26" i="3"/>
  <c r="X10" i="19"/>
  <c r="Z10" i="19" s="1"/>
  <c r="AE10" i="19" s="1"/>
  <c r="X11" i="19"/>
  <c r="Z11" i="19" s="1"/>
  <c r="AA11" i="19" s="1"/>
  <c r="X12" i="19"/>
  <c r="Z12" i="19" s="1"/>
  <c r="AC12" i="19" s="1"/>
  <c r="X13" i="19"/>
  <c r="Z13" i="19" s="1"/>
  <c r="X14" i="19"/>
  <c r="Z14" i="19" s="1"/>
  <c r="X15" i="19"/>
  <c r="Z15" i="19" s="1"/>
  <c r="AE15" i="19" s="1"/>
  <c r="X16" i="19"/>
  <c r="Z16" i="19" s="1"/>
  <c r="AC16" i="19" s="1"/>
  <c r="X17" i="19"/>
  <c r="Z17" i="19" s="1"/>
  <c r="AC17" i="19" s="1"/>
  <c r="X18" i="19"/>
  <c r="Z18" i="19" s="1"/>
  <c r="AE18" i="19" s="1"/>
  <c r="X19" i="19"/>
  <c r="Z19" i="19" s="1"/>
  <c r="AA19" i="19" s="1"/>
  <c r="X20" i="19"/>
  <c r="Z20" i="19" s="1"/>
  <c r="X21" i="19"/>
  <c r="Z21" i="19" s="1"/>
  <c r="X22" i="19"/>
  <c r="Z22" i="19" s="1"/>
  <c r="AC22" i="19" s="1"/>
  <c r="X23" i="19"/>
  <c r="Z23" i="19" s="1"/>
  <c r="AE23" i="19" s="1"/>
  <c r="X24" i="19"/>
  <c r="Z24" i="19" s="1"/>
  <c r="AD24" i="19" s="1"/>
  <c r="A27" i="3"/>
  <c r="B27" i="3"/>
  <c r="C27" i="3"/>
  <c r="D27" i="3"/>
  <c r="E10" i="25"/>
  <c r="G10" i="25" s="1"/>
  <c r="E11" i="25"/>
  <c r="G11" i="25" s="1"/>
  <c r="E12" i="25"/>
  <c r="G12" i="25" s="1"/>
  <c r="E13" i="25"/>
  <c r="G13" i="25" s="1"/>
  <c r="N13" i="25" s="1"/>
  <c r="E14" i="25"/>
  <c r="G14" i="25" s="1"/>
  <c r="L14" i="25" s="1"/>
  <c r="E15" i="25"/>
  <c r="G15" i="25" s="1"/>
  <c r="K15" i="25" s="1"/>
  <c r="E16" i="25"/>
  <c r="G16" i="25" s="1"/>
  <c r="L16" i="25" s="1"/>
  <c r="E17" i="25"/>
  <c r="G17" i="25" s="1"/>
  <c r="K17" i="25" s="1"/>
  <c r="E18" i="25"/>
  <c r="G18" i="25" s="1"/>
  <c r="E19" i="25"/>
  <c r="G19" i="25" s="1"/>
  <c r="E20" i="25"/>
  <c r="G20" i="25" s="1"/>
  <c r="E21" i="25"/>
  <c r="G21" i="25" s="1"/>
  <c r="E22" i="25"/>
  <c r="G22" i="25" s="1"/>
  <c r="E23" i="25"/>
  <c r="G23" i="25" s="1"/>
  <c r="K23" i="25" s="1"/>
  <c r="E24" i="25"/>
  <c r="G24" i="25" s="1"/>
  <c r="P27" i="3"/>
  <c r="Q27" i="3"/>
  <c r="R27" i="3"/>
  <c r="S27" i="3"/>
  <c r="X10" i="25"/>
  <c r="Z10" i="25" s="1"/>
  <c r="AD10" i="25" s="1"/>
  <c r="X11" i="25"/>
  <c r="Z11" i="25" s="1"/>
  <c r="AA11" i="25" s="1"/>
  <c r="X12" i="25"/>
  <c r="Z12" i="25" s="1"/>
  <c r="X13" i="25"/>
  <c r="Z13" i="25" s="1"/>
  <c r="X14" i="25"/>
  <c r="Z14" i="25" s="1"/>
  <c r="X15" i="25"/>
  <c r="Z15" i="25" s="1"/>
  <c r="X16" i="25"/>
  <c r="Z16" i="25" s="1"/>
  <c r="AC16" i="25" s="1"/>
  <c r="X17" i="25"/>
  <c r="Z17" i="25" s="1"/>
  <c r="AA17" i="25" s="1"/>
  <c r="X18" i="25"/>
  <c r="Z18" i="25" s="1"/>
  <c r="X19" i="25"/>
  <c r="Z19" i="25" s="1"/>
  <c r="AC19" i="25" s="1"/>
  <c r="X20" i="25"/>
  <c r="Z20" i="25" s="1"/>
  <c r="AA20" i="25" s="1"/>
  <c r="X21" i="25"/>
  <c r="Z21" i="25" s="1"/>
  <c r="AE21" i="25" s="1"/>
  <c r="X22" i="25"/>
  <c r="Z22" i="25" s="1"/>
  <c r="AC22" i="25" s="1"/>
  <c r="X23" i="25"/>
  <c r="Z23" i="25" s="1"/>
  <c r="X24" i="25"/>
  <c r="Z24" i="25" s="1"/>
  <c r="AD24" i="25" s="1"/>
  <c r="A28" i="3"/>
  <c r="B28" i="3"/>
  <c r="C28" i="3"/>
  <c r="D28" i="3"/>
  <c r="E10" i="26"/>
  <c r="G10" i="26" s="1"/>
  <c r="E11" i="26"/>
  <c r="G11" i="26" s="1"/>
  <c r="L11" i="26" s="1"/>
  <c r="E12" i="26"/>
  <c r="G12" i="26" s="1"/>
  <c r="L12" i="26" s="1"/>
  <c r="E13" i="26"/>
  <c r="G13" i="26" s="1"/>
  <c r="J13" i="26" s="1"/>
  <c r="E14" i="26"/>
  <c r="G14" i="26" s="1"/>
  <c r="N14" i="26" s="1"/>
  <c r="E15" i="26"/>
  <c r="E16" i="26"/>
  <c r="G16" i="26" s="1"/>
  <c r="N16" i="26" s="1"/>
  <c r="E17" i="26"/>
  <c r="G17" i="26" s="1"/>
  <c r="J17" i="26" s="1"/>
  <c r="E18" i="26"/>
  <c r="G18" i="26" s="1"/>
  <c r="E19" i="26"/>
  <c r="G19" i="26" s="1"/>
  <c r="E20" i="26"/>
  <c r="G20" i="26" s="1"/>
  <c r="E21" i="26"/>
  <c r="G21" i="26" s="1"/>
  <c r="E22" i="26"/>
  <c r="G22" i="26" s="1"/>
  <c r="L22" i="26" s="1"/>
  <c r="E23" i="26"/>
  <c r="G23" i="26" s="1"/>
  <c r="E24" i="26"/>
  <c r="G24" i="26" s="1"/>
  <c r="P28" i="3"/>
  <c r="Q28" i="3"/>
  <c r="R28" i="3"/>
  <c r="S28" i="3"/>
  <c r="X10" i="26"/>
  <c r="Z10" i="26" s="1"/>
  <c r="AA10" i="26" s="1"/>
  <c r="X11" i="26"/>
  <c r="Z11" i="26" s="1"/>
  <c r="AD11" i="26" s="1"/>
  <c r="X12" i="26"/>
  <c r="Z12" i="26" s="1"/>
  <c r="AD12" i="26" s="1"/>
  <c r="X13" i="26"/>
  <c r="Z13" i="26" s="1"/>
  <c r="X14" i="26"/>
  <c r="Z14" i="26" s="1"/>
  <c r="AE14" i="26" s="1"/>
  <c r="X15" i="26"/>
  <c r="Z15" i="26" s="1"/>
  <c r="AC15" i="26" s="1"/>
  <c r="X16" i="26"/>
  <c r="Z16" i="26" s="1"/>
  <c r="AC16" i="26" s="1"/>
  <c r="X17" i="26"/>
  <c r="Z17" i="26" s="1"/>
  <c r="X18" i="26"/>
  <c r="Z18" i="26" s="1"/>
  <c r="AA18" i="26" s="1"/>
  <c r="X19" i="26"/>
  <c r="Z19" i="26" s="1"/>
  <c r="AD19" i="26" s="1"/>
  <c r="X20" i="26"/>
  <c r="Z20" i="26" s="1"/>
  <c r="AE20" i="26" s="1"/>
  <c r="X21" i="26"/>
  <c r="Z21" i="26" s="1"/>
  <c r="AA21" i="26" s="1"/>
  <c r="X22" i="26"/>
  <c r="Z22" i="26" s="1"/>
  <c r="AE22" i="26" s="1"/>
  <c r="X23" i="26"/>
  <c r="Z23" i="26" s="1"/>
  <c r="AD23" i="26" s="1"/>
  <c r="X24" i="26"/>
  <c r="Z24" i="26" s="1"/>
  <c r="AC24" i="26" s="1"/>
  <c r="A29" i="3"/>
  <c r="B29" i="3"/>
  <c r="C29" i="3"/>
  <c r="D29" i="3"/>
  <c r="E10" i="29"/>
  <c r="G10" i="29" s="1"/>
  <c r="E11" i="29"/>
  <c r="E12" i="29"/>
  <c r="G12" i="29" s="1"/>
  <c r="L12" i="29" s="1"/>
  <c r="E13" i="29"/>
  <c r="G13" i="29" s="1"/>
  <c r="L13" i="29" s="1"/>
  <c r="E14" i="29"/>
  <c r="G14" i="29" s="1"/>
  <c r="K14" i="29" s="1"/>
  <c r="E15" i="29"/>
  <c r="G15" i="29" s="1"/>
  <c r="E16" i="29"/>
  <c r="G16" i="29" s="1"/>
  <c r="J16" i="29" s="1"/>
  <c r="E17" i="29"/>
  <c r="G17" i="29" s="1"/>
  <c r="N17" i="29" s="1"/>
  <c r="E18" i="29"/>
  <c r="G18" i="29" s="1"/>
  <c r="L18" i="29" s="1"/>
  <c r="E19" i="29"/>
  <c r="G19" i="29" s="1"/>
  <c r="N19" i="29" s="1"/>
  <c r="E20" i="29"/>
  <c r="G20" i="29" s="1"/>
  <c r="E21" i="29"/>
  <c r="G21" i="29" s="1"/>
  <c r="N21" i="29" s="1"/>
  <c r="E22" i="29"/>
  <c r="G22" i="29" s="1"/>
  <c r="J22" i="29" s="1"/>
  <c r="E23" i="29"/>
  <c r="G23" i="29" s="1"/>
  <c r="E24" i="29"/>
  <c r="G24" i="29" s="1"/>
  <c r="N24" i="29" s="1"/>
  <c r="P29" i="3"/>
  <c r="Q29" i="3"/>
  <c r="R29" i="3"/>
  <c r="S29" i="3"/>
  <c r="X10" i="29"/>
  <c r="Z10" i="29" s="1"/>
  <c r="AA10" i="29" s="1"/>
  <c r="X11" i="29"/>
  <c r="X12" i="29"/>
  <c r="Z12" i="29" s="1"/>
  <c r="AD12" i="29" s="1"/>
  <c r="X13" i="29"/>
  <c r="Z13" i="29" s="1"/>
  <c r="X14" i="29"/>
  <c r="Z14" i="29" s="1"/>
  <c r="AD14" i="29" s="1"/>
  <c r="X15" i="29"/>
  <c r="Z15" i="29" s="1"/>
  <c r="AD15" i="29" s="1"/>
  <c r="X16" i="29"/>
  <c r="Z16" i="29" s="1"/>
  <c r="AC16" i="29" s="1"/>
  <c r="X17" i="29"/>
  <c r="Z17" i="29" s="1"/>
  <c r="AD17" i="29" s="1"/>
  <c r="X18" i="29"/>
  <c r="Z18" i="29" s="1"/>
  <c r="AC18" i="29" s="1"/>
  <c r="X19" i="29"/>
  <c r="Z19" i="29" s="1"/>
  <c r="AE19" i="29" s="1"/>
  <c r="X20" i="29"/>
  <c r="Z20" i="29" s="1"/>
  <c r="AC20" i="29" s="1"/>
  <c r="X21" i="29"/>
  <c r="Z21" i="29" s="1"/>
  <c r="AA21" i="29" s="1"/>
  <c r="X22" i="29"/>
  <c r="Z22" i="29" s="1"/>
  <c r="AA22" i="29" s="1"/>
  <c r="X23" i="29"/>
  <c r="Z23" i="29" s="1"/>
  <c r="AD23" i="29" s="1"/>
  <c r="X24" i="29"/>
  <c r="Z24" i="29" s="1"/>
  <c r="AE24" i="29" s="1"/>
  <c r="A30" i="3"/>
  <c r="B30" i="3"/>
  <c r="C30" i="3"/>
  <c r="D30" i="3"/>
  <c r="E10" i="28"/>
  <c r="G10" i="28" s="1"/>
  <c r="E11" i="28"/>
  <c r="G11" i="28" s="1"/>
  <c r="J11" i="28" s="1"/>
  <c r="E12" i="28"/>
  <c r="G12" i="28" s="1"/>
  <c r="E13" i="28"/>
  <c r="G13" i="28" s="1"/>
  <c r="E14" i="28"/>
  <c r="G14" i="28" s="1"/>
  <c r="H14" i="28" s="1"/>
  <c r="E15" i="28"/>
  <c r="G15" i="28" s="1"/>
  <c r="E16" i="28"/>
  <c r="G16" i="28" s="1"/>
  <c r="E17" i="28"/>
  <c r="G17" i="28" s="1"/>
  <c r="H17" i="28" s="1"/>
  <c r="E18" i="28"/>
  <c r="G18" i="28" s="1"/>
  <c r="L18" i="28" s="1"/>
  <c r="E19" i="28"/>
  <c r="G19" i="28" s="1"/>
  <c r="N19" i="28" s="1"/>
  <c r="E20" i="28"/>
  <c r="E21" i="28"/>
  <c r="G21" i="28" s="1"/>
  <c r="L21" i="28" s="1"/>
  <c r="E22" i="28"/>
  <c r="G22" i="28" s="1"/>
  <c r="E23" i="28"/>
  <c r="G23" i="28" s="1"/>
  <c r="K23" i="28" s="1"/>
  <c r="E24" i="28"/>
  <c r="G24" i="28" s="1"/>
  <c r="L24" i="28" s="1"/>
  <c r="P30" i="3"/>
  <c r="Q30" i="3"/>
  <c r="R30" i="3"/>
  <c r="S30" i="3"/>
  <c r="X10" i="28"/>
  <c r="Z10" i="28" s="1"/>
  <c r="X11" i="28"/>
  <c r="Z11" i="28" s="1"/>
  <c r="AC11" i="28" s="1"/>
  <c r="X12" i="28"/>
  <c r="Z12" i="28" s="1"/>
  <c r="AD12" i="28" s="1"/>
  <c r="X13" i="28"/>
  <c r="Z13" i="28" s="1"/>
  <c r="X14" i="28"/>
  <c r="Z14" i="28" s="1"/>
  <c r="X15" i="28"/>
  <c r="X16" i="28"/>
  <c r="Z16" i="28" s="1"/>
  <c r="AE16" i="28" s="1"/>
  <c r="X17" i="28"/>
  <c r="Z17" i="28" s="1"/>
  <c r="AA17" i="28" s="1"/>
  <c r="X18" i="28"/>
  <c r="Z18" i="28" s="1"/>
  <c r="AE18" i="28" s="1"/>
  <c r="X19" i="28"/>
  <c r="Z19" i="28" s="1"/>
  <c r="AA19" i="28" s="1"/>
  <c r="X20" i="28"/>
  <c r="Z20" i="28" s="1"/>
  <c r="AE20" i="28" s="1"/>
  <c r="X21" i="28"/>
  <c r="Z21" i="28" s="1"/>
  <c r="X22" i="28"/>
  <c r="Z22" i="28" s="1"/>
  <c r="X23" i="28"/>
  <c r="Z23" i="28" s="1"/>
  <c r="X24" i="28"/>
  <c r="Z24" i="28" s="1"/>
  <c r="AD24" i="28" s="1"/>
  <c r="A31" i="3"/>
  <c r="B31" i="3"/>
  <c r="C31" i="3"/>
  <c r="D31" i="3"/>
  <c r="E10" i="27"/>
  <c r="G10" i="27" s="1"/>
  <c r="E11" i="27"/>
  <c r="G11" i="27" s="1"/>
  <c r="K11" i="27" s="1"/>
  <c r="E12" i="27"/>
  <c r="G12" i="27" s="1"/>
  <c r="E13" i="27"/>
  <c r="G13" i="27" s="1"/>
  <c r="L13" i="27" s="1"/>
  <c r="E14" i="27"/>
  <c r="G14" i="27" s="1"/>
  <c r="E15" i="27"/>
  <c r="G15" i="27" s="1"/>
  <c r="L15" i="27" s="1"/>
  <c r="E16" i="27"/>
  <c r="G16" i="27" s="1"/>
  <c r="H16" i="27" s="1"/>
  <c r="E17" i="27"/>
  <c r="G17" i="27" s="1"/>
  <c r="E18" i="27"/>
  <c r="G18" i="27" s="1"/>
  <c r="E19" i="27"/>
  <c r="G19" i="27" s="1"/>
  <c r="E20" i="27"/>
  <c r="G20" i="27" s="1"/>
  <c r="E21" i="27"/>
  <c r="G21" i="27" s="1"/>
  <c r="L21" i="27" s="1"/>
  <c r="E22" i="27"/>
  <c r="G22" i="27" s="1"/>
  <c r="L22" i="27" s="1"/>
  <c r="E23" i="27"/>
  <c r="G23" i="27" s="1"/>
  <c r="K23" i="27" s="1"/>
  <c r="E24" i="27"/>
  <c r="G24" i="27" s="1"/>
  <c r="L24" i="27" s="1"/>
  <c r="P31" i="3"/>
  <c r="Q31" i="3"/>
  <c r="R31" i="3"/>
  <c r="S31" i="3"/>
  <c r="X10" i="27"/>
  <c r="Z10" i="27" s="1"/>
  <c r="AA10" i="27" s="1"/>
  <c r="X11" i="27"/>
  <c r="Z11" i="27" s="1"/>
  <c r="AA11" i="27" s="1"/>
  <c r="X12" i="27"/>
  <c r="Z12" i="27" s="1"/>
  <c r="AE12" i="27" s="1"/>
  <c r="X13" i="27"/>
  <c r="Z13" i="27" s="1"/>
  <c r="AC13" i="27" s="1"/>
  <c r="X14" i="27"/>
  <c r="Z14" i="27" s="1"/>
  <c r="X15" i="27"/>
  <c r="Z15" i="27" s="1"/>
  <c r="AC15" i="27" s="1"/>
  <c r="X16" i="27"/>
  <c r="Z16" i="27" s="1"/>
  <c r="AC16" i="27" s="1"/>
  <c r="X17" i="27"/>
  <c r="X18" i="27"/>
  <c r="Z18" i="27" s="1"/>
  <c r="X19" i="27"/>
  <c r="Z19" i="27" s="1"/>
  <c r="X20" i="27"/>
  <c r="Z20" i="27" s="1"/>
  <c r="X21" i="27"/>
  <c r="Z21" i="27" s="1"/>
  <c r="AD21" i="27" s="1"/>
  <c r="X22" i="27"/>
  <c r="Z22" i="27" s="1"/>
  <c r="AC22" i="27" s="1"/>
  <c r="X23" i="27"/>
  <c r="Z23" i="27" s="1"/>
  <c r="AA23" i="27" s="1"/>
  <c r="X24" i="27"/>
  <c r="Z24" i="27" s="1"/>
  <c r="AA24" i="27" s="1"/>
  <c r="D33" i="3"/>
  <c r="S33" i="3"/>
  <c r="E27" i="1"/>
  <c r="G27" i="1" s="1"/>
  <c r="K27" i="1" s="1"/>
  <c r="E28" i="1"/>
  <c r="G28" i="1" s="1"/>
  <c r="E29" i="1"/>
  <c r="G29" i="1" s="1"/>
  <c r="N29" i="1" s="1"/>
  <c r="E30" i="1"/>
  <c r="G30" i="1" s="1"/>
  <c r="L30" i="1" s="1"/>
  <c r="E31" i="1"/>
  <c r="G31" i="1" s="1"/>
  <c r="J31" i="1" s="1"/>
  <c r="E32" i="1"/>
  <c r="G32" i="1" s="1"/>
  <c r="L32" i="1" s="1"/>
  <c r="E33" i="1"/>
  <c r="G33" i="1" s="1"/>
  <c r="N33" i="1" s="1"/>
  <c r="E34" i="1"/>
  <c r="E35" i="1"/>
  <c r="G35" i="1" s="1"/>
  <c r="E36" i="1"/>
  <c r="G36" i="1" s="1"/>
  <c r="E37" i="1"/>
  <c r="G37" i="1" s="1"/>
  <c r="E38" i="1"/>
  <c r="G38" i="1" s="1"/>
  <c r="E39" i="1"/>
  <c r="G39" i="1" s="1"/>
  <c r="L39" i="1" s="1"/>
  <c r="E40" i="1"/>
  <c r="G40" i="1" s="1"/>
  <c r="E41" i="1"/>
  <c r="G41" i="1" s="1"/>
  <c r="K41" i="1" s="1"/>
  <c r="E27" i="4"/>
  <c r="E28" i="4"/>
  <c r="G28" i="4" s="1"/>
  <c r="E29" i="4"/>
  <c r="G29" i="4" s="1"/>
  <c r="H29" i="4" s="1"/>
  <c r="E30" i="4"/>
  <c r="G30" i="4" s="1"/>
  <c r="E31" i="4"/>
  <c r="G31" i="4" s="1"/>
  <c r="H31" i="4" s="1"/>
  <c r="E32" i="4"/>
  <c r="G32" i="4" s="1"/>
  <c r="L32" i="4" s="1"/>
  <c r="E33" i="4"/>
  <c r="G33" i="4" s="1"/>
  <c r="J33" i="4" s="1"/>
  <c r="E34" i="4"/>
  <c r="G34" i="4" s="1"/>
  <c r="K34" i="4" s="1"/>
  <c r="E35" i="4"/>
  <c r="G35" i="4" s="1"/>
  <c r="L35" i="4" s="1"/>
  <c r="E36" i="4"/>
  <c r="G36" i="4" s="1"/>
  <c r="E37" i="4"/>
  <c r="G37" i="4" s="1"/>
  <c r="L37" i="4" s="1"/>
  <c r="E38" i="4"/>
  <c r="G38" i="4" s="1"/>
  <c r="K38" i="4" s="1"/>
  <c r="E39" i="4"/>
  <c r="G39" i="4" s="1"/>
  <c r="E40" i="4"/>
  <c r="G40" i="4" s="1"/>
  <c r="L40" i="4" s="1"/>
  <c r="E41" i="4"/>
  <c r="G41" i="4" s="1"/>
  <c r="N41" i="4" s="1"/>
  <c r="E27" i="5"/>
  <c r="G27" i="5" s="1"/>
  <c r="E28" i="5"/>
  <c r="E29" i="5"/>
  <c r="G29" i="5" s="1"/>
  <c r="K29" i="5" s="1"/>
  <c r="E30" i="5"/>
  <c r="G30" i="5" s="1"/>
  <c r="E31" i="5"/>
  <c r="G31" i="5" s="1"/>
  <c r="L31" i="5" s="1"/>
  <c r="E32" i="5"/>
  <c r="G32" i="5" s="1"/>
  <c r="J32" i="5" s="1"/>
  <c r="E33" i="5"/>
  <c r="G33" i="5" s="1"/>
  <c r="E34" i="5"/>
  <c r="G34" i="5" s="1"/>
  <c r="E35" i="5"/>
  <c r="G35" i="5" s="1"/>
  <c r="N35" i="5" s="1"/>
  <c r="E36" i="5"/>
  <c r="G36" i="5" s="1"/>
  <c r="E37" i="5"/>
  <c r="G37" i="5" s="1"/>
  <c r="E38" i="5"/>
  <c r="G38" i="5" s="1"/>
  <c r="J38" i="5" s="1"/>
  <c r="E39" i="5"/>
  <c r="G39" i="5" s="1"/>
  <c r="E40" i="5"/>
  <c r="G40" i="5" s="1"/>
  <c r="J40" i="5" s="1"/>
  <c r="E41" i="5"/>
  <c r="G41" i="5" s="1"/>
  <c r="H41" i="5" s="1"/>
  <c r="E27" i="6"/>
  <c r="E28" i="6"/>
  <c r="G28" i="6" s="1"/>
  <c r="J28" i="6" s="1"/>
  <c r="E29" i="6"/>
  <c r="G29" i="6" s="1"/>
  <c r="N29" i="6" s="1"/>
  <c r="E30" i="6"/>
  <c r="G30" i="6" s="1"/>
  <c r="K30" i="6" s="1"/>
  <c r="E31" i="6"/>
  <c r="G31" i="6" s="1"/>
  <c r="N31" i="6" s="1"/>
  <c r="E32" i="6"/>
  <c r="G32" i="6" s="1"/>
  <c r="E33" i="6"/>
  <c r="G33" i="6" s="1"/>
  <c r="E34" i="6"/>
  <c r="G34" i="6" s="1"/>
  <c r="E35" i="6"/>
  <c r="G35" i="6" s="1"/>
  <c r="L35" i="6" s="1"/>
  <c r="E36" i="6"/>
  <c r="G36" i="6" s="1"/>
  <c r="K36" i="6" s="1"/>
  <c r="E37" i="6"/>
  <c r="G37" i="6" s="1"/>
  <c r="L37" i="6" s="1"/>
  <c r="E38" i="6"/>
  <c r="G38" i="6" s="1"/>
  <c r="L38" i="6" s="1"/>
  <c r="E39" i="6"/>
  <c r="G39" i="6" s="1"/>
  <c r="K39" i="6" s="1"/>
  <c r="E40" i="6"/>
  <c r="G40" i="6" s="1"/>
  <c r="K40" i="6" s="1"/>
  <c r="E41" i="6"/>
  <c r="G41" i="6" s="1"/>
  <c r="K41" i="6" s="1"/>
  <c r="E27" i="7"/>
  <c r="G27" i="7" s="1"/>
  <c r="E28" i="7"/>
  <c r="G28" i="7" s="1"/>
  <c r="E29" i="7"/>
  <c r="G29" i="7" s="1"/>
  <c r="E30" i="7"/>
  <c r="G30" i="7" s="1"/>
  <c r="N30" i="7" s="1"/>
  <c r="E31" i="7"/>
  <c r="G31" i="7" s="1"/>
  <c r="L31" i="7" s="1"/>
  <c r="E32" i="7"/>
  <c r="G32" i="7" s="1"/>
  <c r="N32" i="7" s="1"/>
  <c r="E33" i="7"/>
  <c r="G33" i="7" s="1"/>
  <c r="H33" i="7" s="1"/>
  <c r="E34" i="7"/>
  <c r="G34" i="7" s="1"/>
  <c r="E35" i="7"/>
  <c r="G35" i="7" s="1"/>
  <c r="J35" i="7" s="1"/>
  <c r="E36" i="7"/>
  <c r="G36" i="7" s="1"/>
  <c r="E37" i="7"/>
  <c r="G37" i="7" s="1"/>
  <c r="E38" i="7"/>
  <c r="G38" i="7" s="1"/>
  <c r="E39" i="7"/>
  <c r="G39" i="7" s="1"/>
  <c r="L39" i="7" s="1"/>
  <c r="E40" i="7"/>
  <c r="G40" i="7" s="1"/>
  <c r="E41" i="7"/>
  <c r="G41" i="7" s="1"/>
  <c r="K41" i="7" s="1"/>
  <c r="E27" i="8"/>
  <c r="G27" i="8" s="1"/>
  <c r="E28" i="8"/>
  <c r="G28" i="8" s="1"/>
  <c r="J28" i="8" s="1"/>
  <c r="E29" i="8"/>
  <c r="G29" i="8" s="1"/>
  <c r="H29" i="8" s="1"/>
  <c r="E30" i="8"/>
  <c r="G30" i="8" s="1"/>
  <c r="K30" i="8" s="1"/>
  <c r="E31" i="8"/>
  <c r="G31" i="8" s="1"/>
  <c r="E32" i="8"/>
  <c r="G32" i="8" s="1"/>
  <c r="H32" i="8" s="1"/>
  <c r="E33" i="8"/>
  <c r="E34" i="8"/>
  <c r="G34" i="8" s="1"/>
  <c r="E35" i="8"/>
  <c r="G35" i="8" s="1"/>
  <c r="K35" i="8" s="1"/>
  <c r="E36" i="8"/>
  <c r="G36" i="8" s="1"/>
  <c r="L36" i="8" s="1"/>
  <c r="E37" i="8"/>
  <c r="G37" i="8" s="1"/>
  <c r="E38" i="8"/>
  <c r="G38" i="8" s="1"/>
  <c r="E39" i="8"/>
  <c r="G39" i="8" s="1"/>
  <c r="N39" i="8" s="1"/>
  <c r="E40" i="8"/>
  <c r="G40" i="8" s="1"/>
  <c r="H40" i="8" s="1"/>
  <c r="E41" i="8"/>
  <c r="G41" i="8" s="1"/>
  <c r="K41" i="8" s="1"/>
  <c r="E27" i="10"/>
  <c r="E28" i="10"/>
  <c r="G28" i="10" s="1"/>
  <c r="E29" i="10"/>
  <c r="G29" i="10" s="1"/>
  <c r="N29" i="10" s="1"/>
  <c r="E30" i="10"/>
  <c r="G30" i="10" s="1"/>
  <c r="H30" i="10" s="1"/>
  <c r="E31" i="10"/>
  <c r="G31" i="10" s="1"/>
  <c r="H31" i="10" s="1"/>
  <c r="E32" i="10"/>
  <c r="G32" i="10" s="1"/>
  <c r="E33" i="10"/>
  <c r="G33" i="10" s="1"/>
  <c r="N33" i="10" s="1"/>
  <c r="E34" i="10"/>
  <c r="G34" i="10" s="1"/>
  <c r="L34" i="10" s="1"/>
  <c r="E35" i="10"/>
  <c r="G35" i="10" s="1"/>
  <c r="K35" i="10" s="1"/>
  <c r="E36" i="10"/>
  <c r="G36" i="10" s="1"/>
  <c r="E37" i="10"/>
  <c r="G37" i="10" s="1"/>
  <c r="L37" i="10" s="1"/>
  <c r="E38" i="10"/>
  <c r="G38" i="10" s="1"/>
  <c r="N38" i="10" s="1"/>
  <c r="E39" i="10"/>
  <c r="G39" i="10" s="1"/>
  <c r="N39" i="10" s="1"/>
  <c r="E40" i="10"/>
  <c r="G40" i="10" s="1"/>
  <c r="K40" i="10" s="1"/>
  <c r="E41" i="10"/>
  <c r="G41" i="10" s="1"/>
  <c r="K41" i="10" s="1"/>
  <c r="E27" i="11"/>
  <c r="G27" i="11" s="1"/>
  <c r="L27" i="11" s="1"/>
  <c r="E28" i="11"/>
  <c r="G28" i="11" s="1"/>
  <c r="E29" i="11"/>
  <c r="G29" i="11" s="1"/>
  <c r="E30" i="11"/>
  <c r="G30" i="11" s="1"/>
  <c r="E31" i="11"/>
  <c r="G31" i="11" s="1"/>
  <c r="E32" i="11"/>
  <c r="G32" i="11" s="1"/>
  <c r="E33" i="11"/>
  <c r="E34" i="11"/>
  <c r="G34" i="11" s="1"/>
  <c r="N34" i="11" s="1"/>
  <c r="E35" i="11"/>
  <c r="G35" i="11" s="1"/>
  <c r="H35" i="11" s="1"/>
  <c r="E36" i="11"/>
  <c r="G36" i="11" s="1"/>
  <c r="E37" i="11"/>
  <c r="G37" i="11" s="1"/>
  <c r="E38" i="11"/>
  <c r="G38" i="11" s="1"/>
  <c r="N38" i="11" s="1"/>
  <c r="E39" i="11"/>
  <c r="G39" i="11" s="1"/>
  <c r="E40" i="11"/>
  <c r="G40" i="11" s="1"/>
  <c r="E41" i="11"/>
  <c r="G41" i="11" s="1"/>
  <c r="J41" i="11" s="1"/>
  <c r="E27" i="12"/>
  <c r="G27" i="12" s="1"/>
  <c r="N27" i="12" s="1"/>
  <c r="E28" i="12"/>
  <c r="G28" i="12" s="1"/>
  <c r="H28" i="12" s="1"/>
  <c r="E29" i="12"/>
  <c r="G29" i="12" s="1"/>
  <c r="E30" i="12"/>
  <c r="G30" i="12" s="1"/>
  <c r="L30" i="12" s="1"/>
  <c r="E31" i="12"/>
  <c r="G31" i="12" s="1"/>
  <c r="L31" i="12" s="1"/>
  <c r="E32" i="12"/>
  <c r="G32" i="12" s="1"/>
  <c r="K32" i="12" s="1"/>
  <c r="E33" i="12"/>
  <c r="G33" i="12" s="1"/>
  <c r="E34" i="12"/>
  <c r="G34" i="12" s="1"/>
  <c r="K34" i="12" s="1"/>
  <c r="E35" i="12"/>
  <c r="G35" i="12" s="1"/>
  <c r="L35" i="12" s="1"/>
  <c r="E36" i="12"/>
  <c r="G36" i="12" s="1"/>
  <c r="J36" i="12" s="1"/>
  <c r="E37" i="12"/>
  <c r="G37" i="12" s="1"/>
  <c r="H37" i="12" s="1"/>
  <c r="E38" i="12"/>
  <c r="E39" i="12"/>
  <c r="G39" i="12" s="1"/>
  <c r="K39" i="12" s="1"/>
  <c r="E40" i="12"/>
  <c r="G40" i="12" s="1"/>
  <c r="E41" i="12"/>
  <c r="G41" i="12" s="1"/>
  <c r="K41" i="12" s="1"/>
  <c r="E27" i="13"/>
  <c r="G27" i="13" s="1"/>
  <c r="K27" i="13" s="1"/>
  <c r="E28" i="13"/>
  <c r="G28" i="13" s="1"/>
  <c r="L28" i="13" s="1"/>
  <c r="E29" i="13"/>
  <c r="G29" i="13" s="1"/>
  <c r="N29" i="13" s="1"/>
  <c r="E30" i="13"/>
  <c r="G30" i="13" s="1"/>
  <c r="N30" i="13" s="1"/>
  <c r="E31" i="13"/>
  <c r="E32" i="13"/>
  <c r="G32" i="13" s="1"/>
  <c r="N32" i="13" s="1"/>
  <c r="E33" i="13"/>
  <c r="G33" i="13" s="1"/>
  <c r="E34" i="13"/>
  <c r="G34" i="13" s="1"/>
  <c r="E35" i="13"/>
  <c r="G35" i="13" s="1"/>
  <c r="E36" i="13"/>
  <c r="G36" i="13" s="1"/>
  <c r="N36" i="13" s="1"/>
  <c r="E37" i="13"/>
  <c r="G37" i="13" s="1"/>
  <c r="E38" i="13"/>
  <c r="G38" i="13" s="1"/>
  <c r="E39" i="13"/>
  <c r="G39" i="13" s="1"/>
  <c r="L39" i="13" s="1"/>
  <c r="E40" i="13"/>
  <c r="G40" i="13" s="1"/>
  <c r="E41" i="13"/>
  <c r="G41" i="13" s="1"/>
  <c r="E27" i="14"/>
  <c r="G27" i="14" s="1"/>
  <c r="E28" i="14"/>
  <c r="G28" i="14" s="1"/>
  <c r="K28" i="14" s="1"/>
  <c r="E29" i="14"/>
  <c r="G29" i="14" s="1"/>
  <c r="L29" i="14" s="1"/>
  <c r="E30" i="14"/>
  <c r="G30" i="14" s="1"/>
  <c r="N30" i="14" s="1"/>
  <c r="E31" i="14"/>
  <c r="G31" i="14" s="1"/>
  <c r="L31" i="14" s="1"/>
  <c r="E32" i="14"/>
  <c r="G32" i="14" s="1"/>
  <c r="E33" i="14"/>
  <c r="G33" i="14" s="1"/>
  <c r="L33" i="14" s="1"/>
  <c r="E34" i="14"/>
  <c r="G34" i="14" s="1"/>
  <c r="N34" i="14" s="1"/>
  <c r="E35" i="14"/>
  <c r="G35" i="14" s="1"/>
  <c r="E36" i="14"/>
  <c r="G36" i="14" s="1"/>
  <c r="E37" i="14"/>
  <c r="G37" i="14" s="1"/>
  <c r="E38" i="14"/>
  <c r="G38" i="14" s="1"/>
  <c r="L38" i="14" s="1"/>
  <c r="E39" i="14"/>
  <c r="G39" i="14" s="1"/>
  <c r="J39" i="14" s="1"/>
  <c r="E40" i="14"/>
  <c r="E41" i="14"/>
  <c r="G41" i="14" s="1"/>
  <c r="K41" i="14" s="1"/>
  <c r="E27" i="15"/>
  <c r="G27" i="15" s="1"/>
  <c r="N27" i="15" s="1"/>
  <c r="E28" i="15"/>
  <c r="G28" i="15" s="1"/>
  <c r="L28" i="15" s="1"/>
  <c r="E29" i="15"/>
  <c r="G29" i="15" s="1"/>
  <c r="H29" i="15" s="1"/>
  <c r="E30" i="15"/>
  <c r="E31" i="15"/>
  <c r="G31" i="15" s="1"/>
  <c r="E32" i="15"/>
  <c r="G32" i="15" s="1"/>
  <c r="L32" i="15" s="1"/>
  <c r="E33" i="15"/>
  <c r="G33" i="15" s="1"/>
  <c r="E34" i="15"/>
  <c r="G34" i="15" s="1"/>
  <c r="L34" i="15" s="1"/>
  <c r="E35" i="15"/>
  <c r="G35" i="15" s="1"/>
  <c r="N35" i="15" s="1"/>
  <c r="E36" i="15"/>
  <c r="G36" i="15" s="1"/>
  <c r="L36" i="15" s="1"/>
  <c r="E37" i="15"/>
  <c r="G37" i="15" s="1"/>
  <c r="H37" i="15" s="1"/>
  <c r="E38" i="15"/>
  <c r="G38" i="15" s="1"/>
  <c r="L38" i="15" s="1"/>
  <c r="E39" i="15"/>
  <c r="G39" i="15" s="1"/>
  <c r="J39" i="15" s="1"/>
  <c r="E40" i="15"/>
  <c r="G40" i="15" s="1"/>
  <c r="E41" i="15"/>
  <c r="G41" i="15" s="1"/>
  <c r="N41" i="15" s="1"/>
  <c r="E27" i="16"/>
  <c r="G27" i="16" s="1"/>
  <c r="E28" i="16"/>
  <c r="G28" i="16" s="1"/>
  <c r="L28" i="16" s="1"/>
  <c r="E29" i="16"/>
  <c r="G29" i="16" s="1"/>
  <c r="E30" i="16"/>
  <c r="G30" i="16" s="1"/>
  <c r="E31" i="16"/>
  <c r="G31" i="16" s="1"/>
  <c r="E32" i="16"/>
  <c r="G32" i="16" s="1"/>
  <c r="L32" i="16" s="1"/>
  <c r="E33" i="16"/>
  <c r="G33" i="16" s="1"/>
  <c r="J33" i="16" s="1"/>
  <c r="E34" i="16"/>
  <c r="E35" i="16"/>
  <c r="G35" i="16" s="1"/>
  <c r="L35" i="16" s="1"/>
  <c r="E36" i="16"/>
  <c r="G36" i="16" s="1"/>
  <c r="N36" i="16" s="1"/>
  <c r="E37" i="16"/>
  <c r="G37" i="16" s="1"/>
  <c r="K37" i="16" s="1"/>
  <c r="E38" i="16"/>
  <c r="G38" i="16" s="1"/>
  <c r="E39" i="16"/>
  <c r="G39" i="16" s="1"/>
  <c r="L39" i="16" s="1"/>
  <c r="E40" i="16"/>
  <c r="G40" i="16" s="1"/>
  <c r="E41" i="16"/>
  <c r="G41" i="16" s="1"/>
  <c r="L41" i="16" s="1"/>
  <c r="E27" i="17"/>
  <c r="G27" i="17" s="1"/>
  <c r="K27" i="17" s="1"/>
  <c r="E28" i="17"/>
  <c r="G28" i="17" s="1"/>
  <c r="E29" i="17"/>
  <c r="E30" i="17"/>
  <c r="G30" i="17" s="1"/>
  <c r="H30" i="17" s="1"/>
  <c r="E31" i="17"/>
  <c r="G31" i="17" s="1"/>
  <c r="K31" i="17" s="1"/>
  <c r="E32" i="17"/>
  <c r="G32" i="17" s="1"/>
  <c r="E33" i="17"/>
  <c r="G33" i="17" s="1"/>
  <c r="E34" i="17"/>
  <c r="G34" i="17" s="1"/>
  <c r="N34" i="17" s="1"/>
  <c r="E35" i="17"/>
  <c r="G35" i="17" s="1"/>
  <c r="L35" i="17" s="1"/>
  <c r="E36" i="17"/>
  <c r="G36" i="17" s="1"/>
  <c r="H36" i="17" s="1"/>
  <c r="E37" i="17"/>
  <c r="G37" i="17" s="1"/>
  <c r="E38" i="17"/>
  <c r="G38" i="17" s="1"/>
  <c r="K38" i="17" s="1"/>
  <c r="E39" i="17"/>
  <c r="G39" i="17" s="1"/>
  <c r="E40" i="17"/>
  <c r="G40" i="17" s="1"/>
  <c r="K40" i="17" s="1"/>
  <c r="E41" i="17"/>
  <c r="G41" i="17" s="1"/>
  <c r="E27" i="18"/>
  <c r="G27" i="18" s="1"/>
  <c r="E28" i="18"/>
  <c r="E29" i="18"/>
  <c r="G29" i="18" s="1"/>
  <c r="L29" i="18" s="1"/>
  <c r="E30" i="18"/>
  <c r="G30" i="18" s="1"/>
  <c r="H30" i="18" s="1"/>
  <c r="E31" i="18"/>
  <c r="G31" i="18" s="1"/>
  <c r="J31" i="18" s="1"/>
  <c r="E32" i="18"/>
  <c r="G32" i="18" s="1"/>
  <c r="E33" i="18"/>
  <c r="G33" i="18" s="1"/>
  <c r="E34" i="18"/>
  <c r="G34" i="18" s="1"/>
  <c r="K34" i="18" s="1"/>
  <c r="E35" i="18"/>
  <c r="G35" i="18" s="1"/>
  <c r="L35" i="18" s="1"/>
  <c r="E36" i="18"/>
  <c r="G36" i="18" s="1"/>
  <c r="L36" i="18" s="1"/>
  <c r="E37" i="18"/>
  <c r="G37" i="18" s="1"/>
  <c r="L37" i="18" s="1"/>
  <c r="E38" i="18"/>
  <c r="G38" i="18" s="1"/>
  <c r="E39" i="18"/>
  <c r="G39" i="18" s="1"/>
  <c r="E40" i="18"/>
  <c r="G40" i="18" s="1"/>
  <c r="L40" i="18" s="1"/>
  <c r="E41" i="18"/>
  <c r="G41" i="18" s="1"/>
  <c r="K41" i="18" s="1"/>
  <c r="E27" i="22"/>
  <c r="G27" i="22" s="1"/>
  <c r="J27" i="22" s="1"/>
  <c r="E28" i="22"/>
  <c r="G28" i="22" s="1"/>
  <c r="E29" i="22"/>
  <c r="G29" i="22" s="1"/>
  <c r="E30" i="22"/>
  <c r="G30" i="22" s="1"/>
  <c r="E31" i="22"/>
  <c r="G31" i="22" s="1"/>
  <c r="H31" i="22" s="1"/>
  <c r="E32" i="22"/>
  <c r="G32" i="22" s="1"/>
  <c r="E33" i="22"/>
  <c r="G33" i="22" s="1"/>
  <c r="L33" i="22" s="1"/>
  <c r="E34" i="22"/>
  <c r="G34" i="22" s="1"/>
  <c r="E35" i="22"/>
  <c r="G35" i="22" s="1"/>
  <c r="E36" i="22"/>
  <c r="G36" i="22" s="1"/>
  <c r="L36" i="22" s="1"/>
  <c r="E37" i="22"/>
  <c r="G37" i="22" s="1"/>
  <c r="K37" i="22" s="1"/>
  <c r="E38" i="22"/>
  <c r="G38" i="22" s="1"/>
  <c r="E39" i="22"/>
  <c r="G39" i="22" s="1"/>
  <c r="H39" i="22" s="1"/>
  <c r="E40" i="22"/>
  <c r="G40" i="22" s="1"/>
  <c r="N40" i="22" s="1"/>
  <c r="E41" i="22"/>
  <c r="G41" i="22" s="1"/>
  <c r="E27" i="20"/>
  <c r="E28" i="20"/>
  <c r="G28" i="20" s="1"/>
  <c r="J28" i="20" s="1"/>
  <c r="E29" i="20"/>
  <c r="G29" i="20" s="1"/>
  <c r="E30" i="20"/>
  <c r="G30" i="20" s="1"/>
  <c r="K30" i="20" s="1"/>
  <c r="E31" i="20"/>
  <c r="G31" i="20" s="1"/>
  <c r="E32" i="20"/>
  <c r="G32" i="20" s="1"/>
  <c r="J32" i="20" s="1"/>
  <c r="E33" i="20"/>
  <c r="G33" i="20" s="1"/>
  <c r="E34" i="20"/>
  <c r="G34" i="20" s="1"/>
  <c r="E35" i="20"/>
  <c r="G35" i="20" s="1"/>
  <c r="E36" i="20"/>
  <c r="G36" i="20" s="1"/>
  <c r="E37" i="20"/>
  <c r="G37" i="20" s="1"/>
  <c r="N37" i="20" s="1"/>
  <c r="E38" i="20"/>
  <c r="G38" i="20" s="1"/>
  <c r="E39" i="20"/>
  <c r="G39" i="20" s="1"/>
  <c r="L39" i="20" s="1"/>
  <c r="E40" i="20"/>
  <c r="G40" i="20" s="1"/>
  <c r="H40" i="20" s="1"/>
  <c r="E41" i="20"/>
  <c r="G41" i="20" s="1"/>
  <c r="K41" i="20" s="1"/>
  <c r="E27" i="19"/>
  <c r="G27" i="19" s="1"/>
  <c r="E28" i="19"/>
  <c r="G28" i="19" s="1"/>
  <c r="H28" i="19" s="1"/>
  <c r="E29" i="19"/>
  <c r="G29" i="19" s="1"/>
  <c r="E30" i="19"/>
  <c r="G30" i="19" s="1"/>
  <c r="E31" i="19"/>
  <c r="G31" i="19" s="1"/>
  <c r="N31" i="19" s="1"/>
  <c r="E32" i="19"/>
  <c r="G32" i="19" s="1"/>
  <c r="E33" i="19"/>
  <c r="G33" i="19" s="1"/>
  <c r="N33" i="19" s="1"/>
  <c r="E34" i="19"/>
  <c r="G34" i="19" s="1"/>
  <c r="K34" i="19" s="1"/>
  <c r="E35" i="19"/>
  <c r="G35" i="19" s="1"/>
  <c r="K35" i="19" s="1"/>
  <c r="E36" i="19"/>
  <c r="G36" i="19" s="1"/>
  <c r="E37" i="19"/>
  <c r="G37" i="19" s="1"/>
  <c r="E38" i="19"/>
  <c r="G38" i="19" s="1"/>
  <c r="E39" i="19"/>
  <c r="G39" i="19" s="1"/>
  <c r="N39" i="19" s="1"/>
  <c r="E40" i="19"/>
  <c r="G40" i="19" s="1"/>
  <c r="L40" i="19" s="1"/>
  <c r="E41" i="19"/>
  <c r="G41" i="19" s="1"/>
  <c r="H41" i="19" s="1"/>
  <c r="E27" i="25"/>
  <c r="G27" i="25" s="1"/>
  <c r="N27" i="25" s="1"/>
  <c r="E28" i="25"/>
  <c r="G28" i="25" s="1"/>
  <c r="E29" i="25"/>
  <c r="G29" i="25" s="1"/>
  <c r="H29" i="25" s="1"/>
  <c r="E30" i="25"/>
  <c r="G30" i="25" s="1"/>
  <c r="E31" i="25"/>
  <c r="G31" i="25" s="1"/>
  <c r="E32" i="25"/>
  <c r="G32" i="25" s="1"/>
  <c r="E33" i="25"/>
  <c r="G33" i="25" s="1"/>
  <c r="L33" i="25" s="1"/>
  <c r="E34" i="25"/>
  <c r="G34" i="25" s="1"/>
  <c r="K34" i="25" s="1"/>
  <c r="E35" i="25"/>
  <c r="G35" i="25" s="1"/>
  <c r="N35" i="25" s="1"/>
  <c r="E36" i="25"/>
  <c r="G36" i="25" s="1"/>
  <c r="E37" i="25"/>
  <c r="G37" i="25" s="1"/>
  <c r="E38" i="25"/>
  <c r="G38" i="25" s="1"/>
  <c r="K38" i="25" s="1"/>
  <c r="E39" i="25"/>
  <c r="G39" i="25" s="1"/>
  <c r="H39" i="25" s="1"/>
  <c r="E40" i="25"/>
  <c r="G40" i="25" s="1"/>
  <c r="E41" i="25"/>
  <c r="G41" i="25" s="1"/>
  <c r="N41" i="25" s="1"/>
  <c r="E27" i="26"/>
  <c r="G27" i="26" s="1"/>
  <c r="L27" i="26" s="1"/>
  <c r="E28" i="26"/>
  <c r="G28" i="26" s="1"/>
  <c r="J28" i="26" s="1"/>
  <c r="E29" i="26"/>
  <c r="G29" i="26" s="1"/>
  <c r="E30" i="26"/>
  <c r="G30" i="26" s="1"/>
  <c r="L30" i="26" s="1"/>
  <c r="E31" i="26"/>
  <c r="G31" i="26" s="1"/>
  <c r="K31" i="26" s="1"/>
  <c r="E32" i="26"/>
  <c r="G32" i="26" s="1"/>
  <c r="N32" i="26" s="1"/>
  <c r="E33" i="26"/>
  <c r="G33" i="26" s="1"/>
  <c r="N33" i="26" s="1"/>
  <c r="E34" i="26"/>
  <c r="G34" i="26" s="1"/>
  <c r="E35" i="26"/>
  <c r="G35" i="26" s="1"/>
  <c r="N35" i="26" s="1"/>
  <c r="E36" i="26"/>
  <c r="G36" i="26" s="1"/>
  <c r="E37" i="26"/>
  <c r="G37" i="26" s="1"/>
  <c r="E38" i="26"/>
  <c r="G38" i="26" s="1"/>
  <c r="K38" i="26" s="1"/>
  <c r="E39" i="26"/>
  <c r="G39" i="26" s="1"/>
  <c r="E40" i="26"/>
  <c r="G40" i="26" s="1"/>
  <c r="N40" i="26" s="1"/>
  <c r="E41" i="26"/>
  <c r="G41" i="26" s="1"/>
  <c r="E27" i="29"/>
  <c r="G27" i="29" s="1"/>
  <c r="L27" i="29" s="1"/>
  <c r="E28" i="29"/>
  <c r="G28" i="29" s="1"/>
  <c r="H28" i="29" s="1"/>
  <c r="E29" i="29"/>
  <c r="G29" i="29" s="1"/>
  <c r="L29" i="29" s="1"/>
  <c r="E30" i="29"/>
  <c r="G30" i="29" s="1"/>
  <c r="N30" i="29" s="1"/>
  <c r="E31" i="29"/>
  <c r="G31" i="29" s="1"/>
  <c r="E32" i="29"/>
  <c r="G32" i="29" s="1"/>
  <c r="E33" i="29"/>
  <c r="G33" i="29" s="1"/>
  <c r="L33" i="29" s="1"/>
  <c r="E34" i="29"/>
  <c r="G34" i="29" s="1"/>
  <c r="E35" i="29"/>
  <c r="G35" i="29" s="1"/>
  <c r="L35" i="29" s="1"/>
  <c r="E36" i="29"/>
  <c r="G36" i="29" s="1"/>
  <c r="E37" i="29"/>
  <c r="G37" i="29" s="1"/>
  <c r="E38" i="29"/>
  <c r="G38" i="29" s="1"/>
  <c r="N38" i="29" s="1"/>
  <c r="E39" i="29"/>
  <c r="G39" i="29" s="1"/>
  <c r="E40" i="29"/>
  <c r="G40" i="29" s="1"/>
  <c r="J40" i="29" s="1"/>
  <c r="E41" i="29"/>
  <c r="G41" i="29" s="1"/>
  <c r="L41" i="29" s="1"/>
  <c r="E27" i="28"/>
  <c r="E28" i="28"/>
  <c r="G28" i="28" s="1"/>
  <c r="J28" i="28" s="1"/>
  <c r="E29" i="28"/>
  <c r="G29" i="28" s="1"/>
  <c r="E30" i="28"/>
  <c r="G30" i="28" s="1"/>
  <c r="E31" i="28"/>
  <c r="G31" i="28" s="1"/>
  <c r="E32" i="28"/>
  <c r="G32" i="28" s="1"/>
  <c r="K32" i="28" s="1"/>
  <c r="E33" i="28"/>
  <c r="G33" i="28" s="1"/>
  <c r="J33" i="28" s="1"/>
  <c r="E34" i="28"/>
  <c r="G34" i="28" s="1"/>
  <c r="H34" i="28" s="1"/>
  <c r="E35" i="28"/>
  <c r="G35" i="28" s="1"/>
  <c r="E36" i="28"/>
  <c r="G36" i="28" s="1"/>
  <c r="K36" i="28" s="1"/>
  <c r="E37" i="28"/>
  <c r="G37" i="28" s="1"/>
  <c r="E38" i="28"/>
  <c r="G38" i="28" s="1"/>
  <c r="H38" i="28" s="1"/>
  <c r="E39" i="28"/>
  <c r="G39" i="28" s="1"/>
  <c r="K39" i="28" s="1"/>
  <c r="E40" i="28"/>
  <c r="G40" i="28" s="1"/>
  <c r="L40" i="28" s="1"/>
  <c r="E41" i="28"/>
  <c r="G41" i="28" s="1"/>
  <c r="N41" i="28" s="1"/>
  <c r="E27" i="27"/>
  <c r="G27" i="27" s="1"/>
  <c r="E28" i="27"/>
  <c r="E29" i="27"/>
  <c r="G29" i="27" s="1"/>
  <c r="J29" i="27" s="1"/>
  <c r="E30" i="27"/>
  <c r="G30" i="27" s="1"/>
  <c r="N30" i="27" s="1"/>
  <c r="E31" i="27"/>
  <c r="G31" i="27" s="1"/>
  <c r="E32" i="27"/>
  <c r="G32" i="27" s="1"/>
  <c r="L32" i="27" s="1"/>
  <c r="E33" i="27"/>
  <c r="G33" i="27" s="1"/>
  <c r="E34" i="27"/>
  <c r="G34" i="27" s="1"/>
  <c r="L34" i="27" s="1"/>
  <c r="E35" i="27"/>
  <c r="G35" i="27" s="1"/>
  <c r="J35" i="27" s="1"/>
  <c r="E36" i="27"/>
  <c r="G36" i="27" s="1"/>
  <c r="H36" i="27" s="1"/>
  <c r="E37" i="27"/>
  <c r="G37" i="27" s="1"/>
  <c r="H37" i="27" s="1"/>
  <c r="E38" i="27"/>
  <c r="G38" i="27" s="1"/>
  <c r="K38" i="27" s="1"/>
  <c r="E39" i="27"/>
  <c r="G39" i="27" s="1"/>
  <c r="H39" i="27" s="1"/>
  <c r="E40" i="27"/>
  <c r="G40" i="27" s="1"/>
  <c r="J40" i="27" s="1"/>
  <c r="E41" i="27"/>
  <c r="G41" i="27" s="1"/>
  <c r="K41" i="27" s="1"/>
  <c r="A41" i="3"/>
  <c r="B41" i="3"/>
  <c r="C41" i="3"/>
  <c r="D41" i="3"/>
  <c r="P41" i="3"/>
  <c r="Q41" i="3"/>
  <c r="R41" i="3"/>
  <c r="S41" i="3"/>
  <c r="X28" i="1"/>
  <c r="Z28" i="1" s="1"/>
  <c r="X29" i="1"/>
  <c r="Z29" i="1" s="1"/>
  <c r="AC29" i="1" s="1"/>
  <c r="X30" i="1"/>
  <c r="Z30" i="1" s="1"/>
  <c r="AG30" i="1" s="1"/>
  <c r="X31" i="1"/>
  <c r="X32" i="1"/>
  <c r="Z32" i="1" s="1"/>
  <c r="AC32" i="1" s="1"/>
  <c r="X33" i="1"/>
  <c r="Z33" i="1" s="1"/>
  <c r="AG33" i="1" s="1"/>
  <c r="X34" i="1"/>
  <c r="Z34" i="1" s="1"/>
  <c r="AD34" i="1" s="1"/>
  <c r="X35" i="1"/>
  <c r="Z35" i="1" s="1"/>
  <c r="AG35" i="1" s="1"/>
  <c r="X36" i="1"/>
  <c r="Z36" i="1" s="1"/>
  <c r="X37" i="1"/>
  <c r="Z37" i="1" s="1"/>
  <c r="AE37" i="1" s="1"/>
  <c r="X38" i="1"/>
  <c r="Z38" i="1" s="1"/>
  <c r="X39" i="1"/>
  <c r="Z39" i="1" s="1"/>
  <c r="AC39" i="1" s="1"/>
  <c r="X40" i="1"/>
  <c r="Z40" i="1" s="1"/>
  <c r="AC40" i="1" s="1"/>
  <c r="X41" i="1"/>
  <c r="Z41" i="1" s="1"/>
  <c r="AG41" i="1" s="1"/>
  <c r="X27" i="1"/>
  <c r="Z27" i="1" s="1"/>
  <c r="AE27" i="1" s="1"/>
  <c r="AI42" i="1"/>
  <c r="AC41" i="3" s="1"/>
  <c r="A42" i="3"/>
  <c r="B42" i="3"/>
  <c r="C42" i="3"/>
  <c r="D42" i="3"/>
  <c r="P42" i="3"/>
  <c r="Q42" i="3"/>
  <c r="R42" i="3"/>
  <c r="S42" i="3"/>
  <c r="X28" i="4"/>
  <c r="Z28" i="4" s="1"/>
  <c r="X29" i="4"/>
  <c r="Z29" i="4" s="1"/>
  <c r="AE29" i="4" s="1"/>
  <c r="X30" i="4"/>
  <c r="Z30" i="4" s="1"/>
  <c r="AG30" i="4" s="1"/>
  <c r="X31" i="4"/>
  <c r="Z31" i="4" s="1"/>
  <c r="AE31" i="4" s="1"/>
  <c r="X32" i="4"/>
  <c r="Z32" i="4" s="1"/>
  <c r="AC32" i="4" s="1"/>
  <c r="X33" i="4"/>
  <c r="Z33" i="4" s="1"/>
  <c r="AE33" i="4" s="1"/>
  <c r="X34" i="4"/>
  <c r="Z34" i="4" s="1"/>
  <c r="X35" i="4"/>
  <c r="X36" i="4"/>
  <c r="Z36" i="4" s="1"/>
  <c r="X37" i="4"/>
  <c r="Z37" i="4" s="1"/>
  <c r="X38" i="4"/>
  <c r="Z38" i="4" s="1"/>
  <c r="X39" i="4"/>
  <c r="Z39" i="4" s="1"/>
  <c r="X40" i="4"/>
  <c r="Z40" i="4" s="1"/>
  <c r="X41" i="4"/>
  <c r="Z41" i="4" s="1"/>
  <c r="AA41" i="4" s="1"/>
  <c r="X27" i="4"/>
  <c r="Z27" i="4" s="1"/>
  <c r="AD27" i="4" s="1"/>
  <c r="AI42" i="4"/>
  <c r="AC42" i="3" s="1"/>
  <c r="A43" i="3"/>
  <c r="B43" i="3"/>
  <c r="C43" i="3"/>
  <c r="D43" i="3"/>
  <c r="P43" i="3"/>
  <c r="Q43" i="3"/>
  <c r="R43" i="3"/>
  <c r="S43" i="3"/>
  <c r="X28" i="5"/>
  <c r="Z28" i="5" s="1"/>
  <c r="X29" i="5"/>
  <c r="Z29" i="5" s="1"/>
  <c r="AC29" i="5" s="1"/>
  <c r="X30" i="5"/>
  <c r="Z30" i="5" s="1"/>
  <c r="X31" i="5"/>
  <c r="Z31" i="5" s="1"/>
  <c r="AA31" i="5" s="1"/>
  <c r="X32" i="5"/>
  <c r="Z32" i="5" s="1"/>
  <c r="X33" i="5"/>
  <c r="Z33" i="5" s="1"/>
  <c r="X34" i="5"/>
  <c r="Z34" i="5" s="1"/>
  <c r="X35" i="5"/>
  <c r="Z35" i="5" s="1"/>
  <c r="X36" i="5"/>
  <c r="Z36" i="5" s="1"/>
  <c r="X37" i="5"/>
  <c r="Z37" i="5" s="1"/>
  <c r="AA37" i="5" s="1"/>
  <c r="X38" i="5"/>
  <c r="Z38" i="5" s="1"/>
  <c r="X39" i="5"/>
  <c r="Z39" i="5" s="1"/>
  <c r="AC39" i="5" s="1"/>
  <c r="X40" i="5"/>
  <c r="Z40" i="5" s="1"/>
  <c r="AC40" i="5" s="1"/>
  <c r="X41" i="5"/>
  <c r="Z41" i="5" s="1"/>
  <c r="X27" i="5"/>
  <c r="Z27" i="5" s="1"/>
  <c r="AI42" i="5"/>
  <c r="AC43" i="3" s="1"/>
  <c r="A44" i="3"/>
  <c r="B44" i="3"/>
  <c r="C44" i="3"/>
  <c r="D44" i="3"/>
  <c r="P44" i="3"/>
  <c r="Q44" i="3"/>
  <c r="R44" i="3"/>
  <c r="S44" i="3"/>
  <c r="X28" i="6"/>
  <c r="Z28" i="6" s="1"/>
  <c r="X29" i="6"/>
  <c r="Z29" i="6" s="1"/>
  <c r="X30" i="6"/>
  <c r="Z30" i="6" s="1"/>
  <c r="AD30" i="6" s="1"/>
  <c r="X31" i="6"/>
  <c r="Z31" i="6" s="1"/>
  <c r="X32" i="6"/>
  <c r="Z32" i="6" s="1"/>
  <c r="X33" i="6"/>
  <c r="Z33" i="6" s="1"/>
  <c r="AC33" i="6" s="1"/>
  <c r="X34" i="6"/>
  <c r="Z34" i="6" s="1"/>
  <c r="AD34" i="6" s="1"/>
  <c r="X35" i="6"/>
  <c r="Z35" i="6" s="1"/>
  <c r="X36" i="6"/>
  <c r="Z36" i="6" s="1"/>
  <c r="AA36" i="6" s="1"/>
  <c r="X37" i="6"/>
  <c r="Z37" i="6" s="1"/>
  <c r="AC37" i="6" s="1"/>
  <c r="X38" i="6"/>
  <c r="Z38" i="6" s="1"/>
  <c r="AD38" i="6" s="1"/>
  <c r="X39" i="6"/>
  <c r="Z39" i="6" s="1"/>
  <c r="AD39" i="6" s="1"/>
  <c r="X40" i="6"/>
  <c r="Z40" i="6" s="1"/>
  <c r="AE40" i="6" s="1"/>
  <c r="X41" i="6"/>
  <c r="X27" i="6"/>
  <c r="Z27" i="6" s="1"/>
  <c r="AI42" i="6"/>
  <c r="AC44" i="3" s="1"/>
  <c r="A45" i="3"/>
  <c r="B45" i="3"/>
  <c r="C45" i="3"/>
  <c r="D45" i="3"/>
  <c r="P45" i="3"/>
  <c r="Q45" i="3"/>
  <c r="R45" i="3"/>
  <c r="S45" i="3"/>
  <c r="X28" i="7"/>
  <c r="Z28" i="7" s="1"/>
  <c r="AA28" i="7" s="1"/>
  <c r="X29" i="7"/>
  <c r="X30" i="7"/>
  <c r="Z30" i="7" s="1"/>
  <c r="AE30" i="7" s="1"/>
  <c r="X31" i="7"/>
  <c r="Z31" i="7" s="1"/>
  <c r="X32" i="7"/>
  <c r="Z32" i="7" s="1"/>
  <c r="X33" i="7"/>
  <c r="Z33" i="7" s="1"/>
  <c r="AE33" i="7" s="1"/>
  <c r="X34" i="7"/>
  <c r="Z34" i="7" s="1"/>
  <c r="AD34" i="7" s="1"/>
  <c r="X35" i="7"/>
  <c r="Z35" i="7" s="1"/>
  <c r="AE35" i="7" s="1"/>
  <c r="X36" i="7"/>
  <c r="Z36" i="7" s="1"/>
  <c r="X37" i="7"/>
  <c r="Z37" i="7" s="1"/>
  <c r="X38" i="7"/>
  <c r="Z38" i="7" s="1"/>
  <c r="X39" i="7"/>
  <c r="Z39" i="7" s="1"/>
  <c r="X40" i="7"/>
  <c r="Z40" i="7" s="1"/>
  <c r="AD40" i="7" s="1"/>
  <c r="X41" i="7"/>
  <c r="Z41" i="7" s="1"/>
  <c r="X27" i="7"/>
  <c r="Z27" i="7" s="1"/>
  <c r="AE27" i="7" s="1"/>
  <c r="AI42" i="7"/>
  <c r="AC45" i="3" s="1"/>
  <c r="A46" i="3"/>
  <c r="B46" i="3"/>
  <c r="C46" i="3"/>
  <c r="D46" i="3"/>
  <c r="P46" i="3"/>
  <c r="Q46" i="3"/>
  <c r="R46" i="3"/>
  <c r="S46" i="3"/>
  <c r="X28" i="8"/>
  <c r="Z28" i="8" s="1"/>
  <c r="AC28" i="8" s="1"/>
  <c r="X29" i="8"/>
  <c r="Z29" i="8" s="1"/>
  <c r="X30" i="8"/>
  <c r="Z30" i="8" s="1"/>
  <c r="X31" i="8"/>
  <c r="Z31" i="8" s="1"/>
  <c r="X32" i="8"/>
  <c r="Z32" i="8" s="1"/>
  <c r="AE32" i="8" s="1"/>
  <c r="X33" i="8"/>
  <c r="Z33" i="8" s="1"/>
  <c r="X34" i="8"/>
  <c r="Z34" i="8" s="1"/>
  <c r="AD34" i="8" s="1"/>
  <c r="X35" i="8"/>
  <c r="Z35" i="8" s="1"/>
  <c r="AE35" i="8" s="1"/>
  <c r="X36" i="8"/>
  <c r="Z36" i="8" s="1"/>
  <c r="AA36" i="8" s="1"/>
  <c r="X37" i="8"/>
  <c r="X38" i="8"/>
  <c r="Z38" i="8" s="1"/>
  <c r="AA38" i="8" s="1"/>
  <c r="X39" i="8"/>
  <c r="Z39" i="8" s="1"/>
  <c r="X40" i="8"/>
  <c r="Z40" i="8" s="1"/>
  <c r="AA40" i="8" s="1"/>
  <c r="X41" i="8"/>
  <c r="Z41" i="8" s="1"/>
  <c r="AE41" i="8" s="1"/>
  <c r="X27" i="8"/>
  <c r="Z27" i="8" s="1"/>
  <c r="AD27" i="8" s="1"/>
  <c r="AI42" i="8"/>
  <c r="AC46" i="3" s="1"/>
  <c r="A48" i="3"/>
  <c r="B48" i="3"/>
  <c r="C48" i="3"/>
  <c r="D48" i="3"/>
  <c r="P48" i="3"/>
  <c r="Q48" i="3"/>
  <c r="R48" i="3"/>
  <c r="S48" i="3"/>
  <c r="X28" i="10"/>
  <c r="Z28" i="10" s="1"/>
  <c r="X29" i="10"/>
  <c r="X30" i="10"/>
  <c r="Z30" i="10" s="1"/>
  <c r="X31" i="10"/>
  <c r="Z31" i="10" s="1"/>
  <c r="AE31" i="10" s="1"/>
  <c r="X32" i="10"/>
  <c r="Z32" i="10" s="1"/>
  <c r="AC32" i="10" s="1"/>
  <c r="X33" i="10"/>
  <c r="Z33" i="10" s="1"/>
  <c r="X34" i="10"/>
  <c r="Z34" i="10" s="1"/>
  <c r="X35" i="10"/>
  <c r="Z35" i="10" s="1"/>
  <c r="AC35" i="10" s="1"/>
  <c r="X36" i="10"/>
  <c r="Z36" i="10" s="1"/>
  <c r="AE36" i="10" s="1"/>
  <c r="X37" i="10"/>
  <c r="Z37" i="10" s="1"/>
  <c r="X38" i="10"/>
  <c r="Z38" i="10" s="1"/>
  <c r="X39" i="10"/>
  <c r="Z39" i="10" s="1"/>
  <c r="AE39" i="10" s="1"/>
  <c r="X40" i="10"/>
  <c r="Z40" i="10" s="1"/>
  <c r="X41" i="10"/>
  <c r="Z41" i="10" s="1"/>
  <c r="AD41" i="10" s="1"/>
  <c r="X27" i="10"/>
  <c r="Z27" i="10" s="1"/>
  <c r="AI42" i="10"/>
  <c r="AC48" i="3" s="1"/>
  <c r="A49" i="3"/>
  <c r="B49" i="3"/>
  <c r="C49" i="3"/>
  <c r="D49" i="3"/>
  <c r="P49" i="3"/>
  <c r="Q49" i="3"/>
  <c r="R49" i="3"/>
  <c r="S49" i="3"/>
  <c r="X28" i="11"/>
  <c r="Z28" i="11" s="1"/>
  <c r="AE28" i="11" s="1"/>
  <c r="X29" i="11"/>
  <c r="Z29" i="11" s="1"/>
  <c r="X30" i="11"/>
  <c r="Z30" i="11" s="1"/>
  <c r="AD30" i="11" s="1"/>
  <c r="X31" i="11"/>
  <c r="Z31" i="11" s="1"/>
  <c r="X32" i="11"/>
  <c r="Z32" i="11" s="1"/>
  <c r="AG32" i="11" s="1"/>
  <c r="X33" i="11"/>
  <c r="Z33" i="11" s="1"/>
  <c r="X34" i="11"/>
  <c r="Z34" i="11" s="1"/>
  <c r="X35" i="11"/>
  <c r="Z35" i="11" s="1"/>
  <c r="X36" i="11"/>
  <c r="Z36" i="11" s="1"/>
  <c r="X37" i="11"/>
  <c r="Z37" i="11" s="1"/>
  <c r="X38" i="11"/>
  <c r="Z38" i="11" s="1"/>
  <c r="AE38" i="11" s="1"/>
  <c r="X39" i="11"/>
  <c r="Z39" i="11" s="1"/>
  <c r="X40" i="11"/>
  <c r="Z40" i="11" s="1"/>
  <c r="X41" i="11"/>
  <c r="Z41" i="11" s="1"/>
  <c r="X27" i="11"/>
  <c r="AI42" i="11"/>
  <c r="AC49" i="3" s="1"/>
  <c r="A50" i="3"/>
  <c r="B50" i="3"/>
  <c r="C50" i="3"/>
  <c r="D50" i="3"/>
  <c r="P50" i="3"/>
  <c r="Q50" i="3"/>
  <c r="R50" i="3"/>
  <c r="S50" i="3"/>
  <c r="X28" i="12"/>
  <c r="Z28" i="12" s="1"/>
  <c r="AC28" i="12" s="1"/>
  <c r="X29" i="12"/>
  <c r="Z29" i="12" s="1"/>
  <c r="AG29" i="12" s="1"/>
  <c r="X30" i="12"/>
  <c r="X31" i="12"/>
  <c r="Z31" i="12" s="1"/>
  <c r="X32" i="12"/>
  <c r="Z32" i="12" s="1"/>
  <c r="X33" i="12"/>
  <c r="Z33" i="12" s="1"/>
  <c r="X34" i="12"/>
  <c r="Z34" i="12" s="1"/>
  <c r="AD34" i="12" s="1"/>
  <c r="X35" i="12"/>
  <c r="Z35" i="12" s="1"/>
  <c r="AE35" i="12" s="1"/>
  <c r="X36" i="12"/>
  <c r="Z36" i="12" s="1"/>
  <c r="AD36" i="12" s="1"/>
  <c r="X37" i="12"/>
  <c r="Z37" i="12" s="1"/>
  <c r="AE37" i="12" s="1"/>
  <c r="X38" i="12"/>
  <c r="Z38" i="12" s="1"/>
  <c r="X39" i="12"/>
  <c r="Z39" i="12" s="1"/>
  <c r="AA39" i="12" s="1"/>
  <c r="X40" i="12"/>
  <c r="Z40" i="12" s="1"/>
  <c r="AD40" i="12" s="1"/>
  <c r="X41" i="12"/>
  <c r="Z41" i="12" s="1"/>
  <c r="X27" i="12"/>
  <c r="Z27" i="12" s="1"/>
  <c r="AI42" i="12"/>
  <c r="AC50" i="3" s="1"/>
  <c r="A51" i="3"/>
  <c r="B51" i="3"/>
  <c r="C51" i="3"/>
  <c r="D51" i="3"/>
  <c r="P51" i="3"/>
  <c r="Q51" i="3"/>
  <c r="R51" i="3"/>
  <c r="S51" i="3"/>
  <c r="X28" i="13"/>
  <c r="Z28" i="13" s="1"/>
  <c r="X29" i="13"/>
  <c r="X30" i="13"/>
  <c r="Z30" i="13" s="1"/>
  <c r="AA30" i="13" s="1"/>
  <c r="X31" i="13"/>
  <c r="Z31" i="13" s="1"/>
  <c r="AE31" i="13" s="1"/>
  <c r="X32" i="13"/>
  <c r="Z32" i="13" s="1"/>
  <c r="AG32" i="13" s="1"/>
  <c r="X33" i="13"/>
  <c r="Z33" i="13" s="1"/>
  <c r="AD33" i="13" s="1"/>
  <c r="X34" i="13"/>
  <c r="Z34" i="13" s="1"/>
  <c r="X35" i="13"/>
  <c r="Z35" i="13" s="1"/>
  <c r="AA35" i="13" s="1"/>
  <c r="X36" i="13"/>
  <c r="Z36" i="13" s="1"/>
  <c r="X37" i="13"/>
  <c r="Z37" i="13" s="1"/>
  <c r="AE37" i="13" s="1"/>
  <c r="X38" i="13"/>
  <c r="Z38" i="13" s="1"/>
  <c r="AA38" i="13" s="1"/>
  <c r="X39" i="13"/>
  <c r="Z39" i="13" s="1"/>
  <c r="X40" i="13"/>
  <c r="Z40" i="13" s="1"/>
  <c r="AD40" i="13" s="1"/>
  <c r="X41" i="13"/>
  <c r="Z41" i="13" s="1"/>
  <c r="X27" i="13"/>
  <c r="Z27" i="13" s="1"/>
  <c r="AI42" i="13"/>
  <c r="AC51" i="3" s="1"/>
  <c r="A52" i="3"/>
  <c r="B52" i="3"/>
  <c r="C52" i="3"/>
  <c r="D52" i="3"/>
  <c r="P52" i="3"/>
  <c r="Q52" i="3"/>
  <c r="R52" i="3"/>
  <c r="S52" i="3"/>
  <c r="X28" i="14"/>
  <c r="Z28" i="14" s="1"/>
  <c r="X29" i="14"/>
  <c r="Z29" i="14" s="1"/>
  <c r="AA29" i="14" s="1"/>
  <c r="X30" i="14"/>
  <c r="Z30" i="14" s="1"/>
  <c r="X31" i="14"/>
  <c r="Z31" i="14" s="1"/>
  <c r="AC31" i="14" s="1"/>
  <c r="X32" i="14"/>
  <c r="Z32" i="14" s="1"/>
  <c r="X33" i="14"/>
  <c r="Z33" i="14" s="1"/>
  <c r="X34" i="14"/>
  <c r="Z34" i="14" s="1"/>
  <c r="X35" i="14"/>
  <c r="Z35" i="14" s="1"/>
  <c r="X36" i="14"/>
  <c r="Z36" i="14" s="1"/>
  <c r="X37" i="14"/>
  <c r="Z37" i="14" s="1"/>
  <c r="X38" i="14"/>
  <c r="Z38" i="14" s="1"/>
  <c r="X39" i="14"/>
  <c r="Z39" i="14" s="1"/>
  <c r="AC39" i="14" s="1"/>
  <c r="X40" i="14"/>
  <c r="Z40" i="14" s="1"/>
  <c r="X41" i="14"/>
  <c r="Z41" i="14" s="1"/>
  <c r="X27" i="14"/>
  <c r="Z27" i="14" s="1"/>
  <c r="AG27" i="14" s="1"/>
  <c r="AI42" i="14"/>
  <c r="AC52" i="3" s="1"/>
  <c r="A53" i="3"/>
  <c r="B53" i="3"/>
  <c r="C53" i="3"/>
  <c r="D53" i="3"/>
  <c r="P53" i="3"/>
  <c r="Q53" i="3"/>
  <c r="R53" i="3"/>
  <c r="S53" i="3"/>
  <c r="X28" i="15"/>
  <c r="Z28" i="15" s="1"/>
  <c r="AC28" i="15" s="1"/>
  <c r="X29" i="15"/>
  <c r="Z29" i="15" s="1"/>
  <c r="X30" i="15"/>
  <c r="Z30" i="15" s="1"/>
  <c r="AC30" i="15" s="1"/>
  <c r="X31" i="15"/>
  <c r="Z31" i="15" s="1"/>
  <c r="AA31" i="15" s="1"/>
  <c r="X32" i="15"/>
  <c r="Z32" i="15" s="1"/>
  <c r="AC32" i="15" s="1"/>
  <c r="X33" i="15"/>
  <c r="Z33" i="15" s="1"/>
  <c r="AG33" i="15" s="1"/>
  <c r="X34" i="15"/>
  <c r="Z34" i="15" s="1"/>
  <c r="X35" i="15"/>
  <c r="Z35" i="15" s="1"/>
  <c r="X36" i="15"/>
  <c r="Z36" i="15" s="1"/>
  <c r="AA36" i="15" s="1"/>
  <c r="X37" i="15"/>
  <c r="Z37" i="15" s="1"/>
  <c r="AE37" i="15" s="1"/>
  <c r="X38" i="15"/>
  <c r="Z38" i="15" s="1"/>
  <c r="AA38" i="15" s="1"/>
  <c r="X39" i="15"/>
  <c r="Z39" i="15" s="1"/>
  <c r="AD39" i="15" s="1"/>
  <c r="X40" i="15"/>
  <c r="Z40" i="15" s="1"/>
  <c r="AA40" i="15" s="1"/>
  <c r="X41" i="15"/>
  <c r="Z41" i="15" s="1"/>
  <c r="AE41" i="15" s="1"/>
  <c r="X27" i="15"/>
  <c r="Z27" i="15" s="1"/>
  <c r="AI42" i="15"/>
  <c r="AC53" i="3" s="1"/>
  <c r="A54" i="3"/>
  <c r="B54" i="3"/>
  <c r="C54" i="3"/>
  <c r="D54" i="3"/>
  <c r="P54" i="3"/>
  <c r="Q54" i="3"/>
  <c r="R54" i="3"/>
  <c r="S54" i="3"/>
  <c r="X28" i="16"/>
  <c r="Z28" i="16" s="1"/>
  <c r="X29" i="16"/>
  <c r="Z29" i="16" s="1"/>
  <c r="AE29" i="16" s="1"/>
  <c r="X30" i="16"/>
  <c r="Z30" i="16" s="1"/>
  <c r="X31" i="16"/>
  <c r="Z31" i="16" s="1"/>
  <c r="X32" i="16"/>
  <c r="Z32" i="16" s="1"/>
  <c r="AG32" i="16" s="1"/>
  <c r="X33" i="16"/>
  <c r="Z33" i="16" s="1"/>
  <c r="AE33" i="16" s="1"/>
  <c r="X34" i="16"/>
  <c r="Z34" i="16" s="1"/>
  <c r="AC34" i="16" s="1"/>
  <c r="X35" i="16"/>
  <c r="Z35" i="16" s="1"/>
  <c r="AA35" i="16" s="1"/>
  <c r="X36" i="16"/>
  <c r="Z36" i="16" s="1"/>
  <c r="AC36" i="16" s="1"/>
  <c r="X37" i="16"/>
  <c r="Z37" i="16" s="1"/>
  <c r="AE37" i="16" s="1"/>
  <c r="X38" i="16"/>
  <c r="Z38" i="16" s="1"/>
  <c r="X39" i="16"/>
  <c r="Z39" i="16" s="1"/>
  <c r="AE39" i="16" s="1"/>
  <c r="X40" i="16"/>
  <c r="Z40" i="16" s="1"/>
  <c r="AG40" i="16" s="1"/>
  <c r="X41" i="16"/>
  <c r="Z41" i="16" s="1"/>
  <c r="AA41" i="16" s="1"/>
  <c r="X27" i="16"/>
  <c r="Z27" i="16" s="1"/>
  <c r="AI42" i="16"/>
  <c r="AC54" i="3" s="1"/>
  <c r="A55" i="3"/>
  <c r="B55" i="3"/>
  <c r="C55" i="3"/>
  <c r="D55" i="3"/>
  <c r="P55" i="3"/>
  <c r="Q55" i="3"/>
  <c r="R55" i="3"/>
  <c r="S55" i="3"/>
  <c r="X28" i="17"/>
  <c r="Z28" i="17" s="1"/>
  <c r="AE28" i="17" s="1"/>
  <c r="X29" i="17"/>
  <c r="Z29" i="17" s="1"/>
  <c r="X30" i="17"/>
  <c r="Z30" i="17" s="1"/>
  <c r="X31" i="17"/>
  <c r="Z31" i="17" s="1"/>
  <c r="AA31" i="17" s="1"/>
  <c r="X32" i="17"/>
  <c r="Z32" i="17" s="1"/>
  <c r="X33" i="17"/>
  <c r="Z33" i="17" s="1"/>
  <c r="AA33" i="17" s="1"/>
  <c r="X34" i="17"/>
  <c r="Z34" i="17" s="1"/>
  <c r="AA34" i="17" s="1"/>
  <c r="X35" i="17"/>
  <c r="Z35" i="17" s="1"/>
  <c r="AE35" i="17" s="1"/>
  <c r="X36" i="17"/>
  <c r="Z36" i="17" s="1"/>
  <c r="AE36" i="17" s="1"/>
  <c r="X37" i="17"/>
  <c r="Z37" i="17" s="1"/>
  <c r="AE37" i="17" s="1"/>
  <c r="X38" i="17"/>
  <c r="Z38" i="17" s="1"/>
  <c r="X39" i="17"/>
  <c r="Z39" i="17" s="1"/>
  <c r="AE39" i="17" s="1"/>
  <c r="X40" i="17"/>
  <c r="Z40" i="17" s="1"/>
  <c r="AA40" i="17" s="1"/>
  <c r="X41" i="17"/>
  <c r="Z41" i="17" s="1"/>
  <c r="X27" i="17"/>
  <c r="Z27" i="17" s="1"/>
  <c r="AG27" i="17" s="1"/>
  <c r="AI42" i="17"/>
  <c r="AC55" i="3" s="1"/>
  <c r="A56" i="3"/>
  <c r="B56" i="3"/>
  <c r="C56" i="3"/>
  <c r="D56" i="3"/>
  <c r="P56" i="3"/>
  <c r="Q56" i="3"/>
  <c r="R56" i="3"/>
  <c r="S56" i="3"/>
  <c r="X28" i="18"/>
  <c r="Z28" i="18" s="1"/>
  <c r="AG28" i="18" s="1"/>
  <c r="X29" i="18"/>
  <c r="Z29" i="18" s="1"/>
  <c r="AA29" i="18" s="1"/>
  <c r="X30" i="18"/>
  <c r="Z30" i="18" s="1"/>
  <c r="X31" i="18"/>
  <c r="Z31" i="18" s="1"/>
  <c r="X32" i="18"/>
  <c r="Z32" i="18" s="1"/>
  <c r="AG32" i="18" s="1"/>
  <c r="X33" i="18"/>
  <c r="Z33" i="18" s="1"/>
  <c r="AG33" i="18" s="1"/>
  <c r="X34" i="18"/>
  <c r="Z34" i="18" s="1"/>
  <c r="X35" i="18"/>
  <c r="Z35" i="18" s="1"/>
  <c r="AA35" i="18" s="1"/>
  <c r="X36" i="18"/>
  <c r="Z36" i="18" s="1"/>
  <c r="X37" i="18"/>
  <c r="Z37" i="18" s="1"/>
  <c r="X38" i="18"/>
  <c r="Z38" i="18" s="1"/>
  <c r="X39" i="18"/>
  <c r="Z39" i="18" s="1"/>
  <c r="AA39" i="18" s="1"/>
  <c r="X40" i="18"/>
  <c r="Z40" i="18" s="1"/>
  <c r="X41" i="18"/>
  <c r="Z41" i="18" s="1"/>
  <c r="X27" i="18"/>
  <c r="Z27" i="18" s="1"/>
  <c r="AE27" i="18" s="1"/>
  <c r="AI42" i="18"/>
  <c r="AC56" i="3" s="1"/>
  <c r="A57" i="3"/>
  <c r="B57" i="3"/>
  <c r="C57" i="3"/>
  <c r="D57" i="3"/>
  <c r="P57" i="3"/>
  <c r="Q57" i="3"/>
  <c r="R57" i="3"/>
  <c r="S57" i="3"/>
  <c r="X28" i="22"/>
  <c r="Z28" i="22" s="1"/>
  <c r="AG28" i="22" s="1"/>
  <c r="X29" i="22"/>
  <c r="Z29" i="22" s="1"/>
  <c r="X30" i="22"/>
  <c r="Z30" i="22" s="1"/>
  <c r="AG30" i="22" s="1"/>
  <c r="X31" i="22"/>
  <c r="Z31" i="22" s="1"/>
  <c r="X32" i="22"/>
  <c r="Z32" i="22" s="1"/>
  <c r="AA32" i="22" s="1"/>
  <c r="X33" i="22"/>
  <c r="Z33" i="22" s="1"/>
  <c r="AE33" i="22" s="1"/>
  <c r="X34" i="22"/>
  <c r="Z34" i="22" s="1"/>
  <c r="AA34" i="22" s="1"/>
  <c r="X35" i="22"/>
  <c r="Z35" i="22" s="1"/>
  <c r="X36" i="22"/>
  <c r="Z36" i="22" s="1"/>
  <c r="AG36" i="22" s="1"/>
  <c r="X37" i="22"/>
  <c r="Z37" i="22" s="1"/>
  <c r="AE37" i="22" s="1"/>
  <c r="X38" i="22"/>
  <c r="Z38" i="22" s="1"/>
  <c r="X39" i="22"/>
  <c r="Z39" i="22" s="1"/>
  <c r="X40" i="22"/>
  <c r="Z40" i="22" s="1"/>
  <c r="X41" i="22"/>
  <c r="Z41" i="22" s="1"/>
  <c r="AE41" i="22" s="1"/>
  <c r="X27" i="22"/>
  <c r="Z27" i="22" s="1"/>
  <c r="AI42" i="22"/>
  <c r="AC57" i="3" s="1"/>
  <c r="A59" i="3"/>
  <c r="B59" i="3"/>
  <c r="C59" i="3"/>
  <c r="D59" i="3"/>
  <c r="P59" i="3"/>
  <c r="Q59" i="3"/>
  <c r="R59" i="3"/>
  <c r="S59" i="3"/>
  <c r="X28" i="20"/>
  <c r="Z28" i="20" s="1"/>
  <c r="AE28" i="20" s="1"/>
  <c r="X29" i="20"/>
  <c r="Z29" i="20" s="1"/>
  <c r="X30" i="20"/>
  <c r="Z30" i="20" s="1"/>
  <c r="X31" i="20"/>
  <c r="Z31" i="20" s="1"/>
  <c r="AC31" i="20" s="1"/>
  <c r="X32" i="20"/>
  <c r="Z32" i="20" s="1"/>
  <c r="AE32" i="20" s="1"/>
  <c r="X33" i="20"/>
  <c r="Z33" i="20" s="1"/>
  <c r="AG33" i="20" s="1"/>
  <c r="X34" i="20"/>
  <c r="Z34" i="20" s="1"/>
  <c r="X35" i="20"/>
  <c r="Z35" i="20" s="1"/>
  <c r="AC35" i="20" s="1"/>
  <c r="X36" i="20"/>
  <c r="Z36" i="20" s="1"/>
  <c r="X37" i="20"/>
  <c r="Z37" i="20" s="1"/>
  <c r="AE37" i="20" s="1"/>
  <c r="X38" i="20"/>
  <c r="Z38" i="20" s="1"/>
  <c r="X39" i="20"/>
  <c r="Z39" i="20" s="1"/>
  <c r="X40" i="20"/>
  <c r="Z40" i="20" s="1"/>
  <c r="AE40" i="20" s="1"/>
  <c r="X41" i="20"/>
  <c r="Z41" i="20" s="1"/>
  <c r="AC41" i="20" s="1"/>
  <c r="X27" i="20"/>
  <c r="AI42" i="20"/>
  <c r="AC59" i="3" s="1"/>
  <c r="A60" i="3"/>
  <c r="B60" i="3"/>
  <c r="C60" i="3"/>
  <c r="D60" i="3"/>
  <c r="P60" i="3"/>
  <c r="Q60" i="3"/>
  <c r="R60" i="3"/>
  <c r="S60" i="3"/>
  <c r="X28" i="19"/>
  <c r="Z28" i="19" s="1"/>
  <c r="X29" i="19"/>
  <c r="Z29" i="19" s="1"/>
  <c r="AG29" i="19" s="1"/>
  <c r="X30" i="19"/>
  <c r="Z30" i="19" s="1"/>
  <c r="X31" i="19"/>
  <c r="Z31" i="19" s="1"/>
  <c r="AA31" i="19" s="1"/>
  <c r="X32" i="19"/>
  <c r="Z32" i="19" s="1"/>
  <c r="X33" i="19"/>
  <c r="Z33" i="19" s="1"/>
  <c r="AE33" i="19" s="1"/>
  <c r="X34" i="19"/>
  <c r="Z34" i="19" s="1"/>
  <c r="X35" i="19"/>
  <c r="Z35" i="19" s="1"/>
  <c r="X36" i="19"/>
  <c r="Z36" i="19" s="1"/>
  <c r="X37" i="19"/>
  <c r="Z37" i="19" s="1"/>
  <c r="X38" i="19"/>
  <c r="Z38" i="19" s="1"/>
  <c r="AA38" i="19" s="1"/>
  <c r="X39" i="19"/>
  <c r="Z39" i="19" s="1"/>
  <c r="AA39" i="19" s="1"/>
  <c r="X40" i="19"/>
  <c r="Z40" i="19" s="1"/>
  <c r="AD40" i="19" s="1"/>
  <c r="X41" i="19"/>
  <c r="Z41" i="19" s="1"/>
  <c r="X27" i="19"/>
  <c r="Z27" i="19" s="1"/>
  <c r="AI42" i="19"/>
  <c r="AC60" i="3" s="1"/>
  <c r="A61" i="3"/>
  <c r="B61" i="3"/>
  <c r="C61" i="3"/>
  <c r="D61" i="3"/>
  <c r="P61" i="3"/>
  <c r="Q61" i="3"/>
  <c r="R61" i="3"/>
  <c r="S61" i="3"/>
  <c r="X28" i="25"/>
  <c r="Z28" i="25" s="1"/>
  <c r="AE28" i="25" s="1"/>
  <c r="X29" i="25"/>
  <c r="Z29" i="25" s="1"/>
  <c r="AA29" i="25" s="1"/>
  <c r="X30" i="25"/>
  <c r="Z30" i="25" s="1"/>
  <c r="X31" i="25"/>
  <c r="Z31" i="25" s="1"/>
  <c r="AC31" i="25" s="1"/>
  <c r="X32" i="25"/>
  <c r="Z32" i="25" s="1"/>
  <c r="X33" i="25"/>
  <c r="X34" i="25"/>
  <c r="Z34" i="25" s="1"/>
  <c r="AE34" i="25" s="1"/>
  <c r="X35" i="25"/>
  <c r="Z35" i="25" s="1"/>
  <c r="AD35" i="25" s="1"/>
  <c r="X36" i="25"/>
  <c r="Z36" i="25" s="1"/>
  <c r="AA36" i="25" s="1"/>
  <c r="X37" i="25"/>
  <c r="Z37" i="25" s="1"/>
  <c r="X38" i="25"/>
  <c r="Z38" i="25" s="1"/>
  <c r="X39" i="25"/>
  <c r="Z39" i="25" s="1"/>
  <c r="AE39" i="25" s="1"/>
  <c r="X40" i="25"/>
  <c r="Z40" i="25" s="1"/>
  <c r="AG40" i="25" s="1"/>
  <c r="X41" i="25"/>
  <c r="Z41" i="25" s="1"/>
  <c r="AG41" i="25" s="1"/>
  <c r="X27" i="25"/>
  <c r="Z27" i="25" s="1"/>
  <c r="AA27" i="25" s="1"/>
  <c r="AI42" i="25"/>
  <c r="AC61" i="3" s="1"/>
  <c r="A62" i="3"/>
  <c r="B62" i="3"/>
  <c r="C62" i="3"/>
  <c r="D62" i="3"/>
  <c r="P62" i="3"/>
  <c r="Q62" i="3"/>
  <c r="R62" i="3"/>
  <c r="S62" i="3"/>
  <c r="X28" i="26"/>
  <c r="Z28" i="26" s="1"/>
  <c r="AE28" i="26" s="1"/>
  <c r="X29" i="26"/>
  <c r="Z29" i="26" s="1"/>
  <c r="AE29" i="26" s="1"/>
  <c r="X30" i="26"/>
  <c r="Z30" i="26" s="1"/>
  <c r="X31" i="26"/>
  <c r="Z31" i="26" s="1"/>
  <c r="AD31" i="26" s="1"/>
  <c r="X32" i="26"/>
  <c r="Z32" i="26" s="1"/>
  <c r="X33" i="26"/>
  <c r="Z33" i="26" s="1"/>
  <c r="AE33" i="26" s="1"/>
  <c r="X34" i="26"/>
  <c r="Z34" i="26" s="1"/>
  <c r="X35" i="26"/>
  <c r="Z35" i="26" s="1"/>
  <c r="AE35" i="26" s="1"/>
  <c r="X36" i="26"/>
  <c r="Z36" i="26" s="1"/>
  <c r="X37" i="26"/>
  <c r="Z37" i="26" s="1"/>
  <c r="AE37" i="26" s="1"/>
  <c r="X38" i="26"/>
  <c r="Z38" i="26" s="1"/>
  <c r="AE38" i="26" s="1"/>
  <c r="X39" i="26"/>
  <c r="Z39" i="26" s="1"/>
  <c r="X40" i="26"/>
  <c r="Z40" i="26" s="1"/>
  <c r="X41" i="26"/>
  <c r="Z41" i="26" s="1"/>
  <c r="AE41" i="26" s="1"/>
  <c r="X27" i="26"/>
  <c r="Z27" i="26" s="1"/>
  <c r="AE27" i="26" s="1"/>
  <c r="AI42" i="26"/>
  <c r="AC62" i="3" s="1"/>
  <c r="A63" i="3"/>
  <c r="B63" i="3"/>
  <c r="C63" i="3"/>
  <c r="D63" i="3"/>
  <c r="P63" i="3"/>
  <c r="Q63" i="3"/>
  <c r="R63" i="3"/>
  <c r="S63" i="3"/>
  <c r="X28" i="29"/>
  <c r="X29" i="29"/>
  <c r="Z29" i="29" s="1"/>
  <c r="AE29" i="29" s="1"/>
  <c r="X30" i="29"/>
  <c r="Z30" i="29" s="1"/>
  <c r="AC30" i="29" s="1"/>
  <c r="X31" i="29"/>
  <c r="Z31" i="29" s="1"/>
  <c r="AE31" i="29" s="1"/>
  <c r="X32" i="29"/>
  <c r="Z32" i="29" s="1"/>
  <c r="AG32" i="29" s="1"/>
  <c r="X33" i="29"/>
  <c r="Z33" i="29" s="1"/>
  <c r="X34" i="29"/>
  <c r="Z34" i="29" s="1"/>
  <c r="AG34" i="29" s="1"/>
  <c r="X35" i="29"/>
  <c r="Z35" i="29" s="1"/>
  <c r="AA35" i="29" s="1"/>
  <c r="X36" i="29"/>
  <c r="Z36" i="29" s="1"/>
  <c r="X37" i="29"/>
  <c r="Z37" i="29" s="1"/>
  <c r="AE37" i="29" s="1"/>
  <c r="X38" i="29"/>
  <c r="Z38" i="29" s="1"/>
  <c r="AE38" i="29" s="1"/>
  <c r="X39" i="29"/>
  <c r="Z39" i="29" s="1"/>
  <c r="AD39" i="29" s="1"/>
  <c r="X40" i="29"/>
  <c r="Z40" i="29" s="1"/>
  <c r="AE40" i="29" s="1"/>
  <c r="X41" i="29"/>
  <c r="Z41" i="29" s="1"/>
  <c r="AC41" i="29" s="1"/>
  <c r="X27" i="29"/>
  <c r="Z27" i="29" s="1"/>
  <c r="AE27" i="29" s="1"/>
  <c r="AI42" i="29"/>
  <c r="AC63" i="3" s="1"/>
  <c r="A64" i="3"/>
  <c r="B64" i="3"/>
  <c r="C64" i="3"/>
  <c r="D64" i="3"/>
  <c r="P64" i="3"/>
  <c r="Q64" i="3"/>
  <c r="R64" i="3"/>
  <c r="S64" i="3"/>
  <c r="X28" i="28"/>
  <c r="Z28" i="28" s="1"/>
  <c r="X29" i="28"/>
  <c r="Z29" i="28" s="1"/>
  <c r="AG29" i="28" s="1"/>
  <c r="X30" i="28"/>
  <c r="Z30" i="28" s="1"/>
  <c r="AE30" i="28" s="1"/>
  <c r="X31" i="28"/>
  <c r="Z31" i="28" s="1"/>
  <c r="AC31" i="28" s="1"/>
  <c r="X32" i="28"/>
  <c r="Z32" i="28" s="1"/>
  <c r="X33" i="28"/>
  <c r="Z33" i="28" s="1"/>
  <c r="AG33" i="28" s="1"/>
  <c r="X34" i="28"/>
  <c r="Z34" i="28" s="1"/>
  <c r="AC34" i="28" s="1"/>
  <c r="X35" i="28"/>
  <c r="Z35" i="28" s="1"/>
  <c r="X36" i="28"/>
  <c r="Z36" i="28" s="1"/>
  <c r="AE36" i="28" s="1"/>
  <c r="X37" i="28"/>
  <c r="Z37" i="28" s="1"/>
  <c r="AG37" i="28" s="1"/>
  <c r="X38" i="28"/>
  <c r="Z38" i="28" s="1"/>
  <c r="X39" i="28"/>
  <c r="Z39" i="28" s="1"/>
  <c r="AA39" i="28" s="1"/>
  <c r="X40" i="28"/>
  <c r="Z40" i="28" s="1"/>
  <c r="X41" i="28"/>
  <c r="Z41" i="28" s="1"/>
  <c r="AE41" i="28" s="1"/>
  <c r="X27" i="28"/>
  <c r="AI42" i="28"/>
  <c r="AC64" i="3" s="1"/>
  <c r="A65" i="3"/>
  <c r="B65" i="3"/>
  <c r="C65" i="3"/>
  <c r="D65" i="3"/>
  <c r="P65" i="3"/>
  <c r="Q65" i="3"/>
  <c r="R65" i="3"/>
  <c r="S65" i="3"/>
  <c r="X28" i="27"/>
  <c r="Z28" i="27" s="1"/>
  <c r="AD28" i="27" s="1"/>
  <c r="X29" i="27"/>
  <c r="Z29" i="27" s="1"/>
  <c r="AA29" i="27" s="1"/>
  <c r="X30" i="27"/>
  <c r="Z30" i="27" s="1"/>
  <c r="AA30" i="27" s="1"/>
  <c r="X31" i="27"/>
  <c r="Z31" i="27" s="1"/>
  <c r="AA31" i="27" s="1"/>
  <c r="X32" i="27"/>
  <c r="Z32" i="27" s="1"/>
  <c r="AA32" i="27" s="1"/>
  <c r="X33" i="27"/>
  <c r="Z33" i="27" s="1"/>
  <c r="AE33" i="27" s="1"/>
  <c r="X34" i="27"/>
  <c r="Z34" i="27" s="1"/>
  <c r="X35" i="27"/>
  <c r="Z35" i="27" s="1"/>
  <c r="AE35" i="27" s="1"/>
  <c r="X36" i="27"/>
  <c r="Z36" i="27" s="1"/>
  <c r="X37" i="27"/>
  <c r="Z37" i="27" s="1"/>
  <c r="X38" i="27"/>
  <c r="Z38" i="27" s="1"/>
  <c r="X39" i="27"/>
  <c r="Z39" i="27" s="1"/>
  <c r="AE39" i="27" s="1"/>
  <c r="X40" i="27"/>
  <c r="Z40" i="27" s="1"/>
  <c r="AE40" i="27" s="1"/>
  <c r="X41" i="27"/>
  <c r="Z41" i="27" s="1"/>
  <c r="X27" i="27"/>
  <c r="Z27" i="27" s="1"/>
  <c r="AG27" i="27" s="1"/>
  <c r="AI42" i="27"/>
  <c r="AC65" i="3" s="1"/>
  <c r="D67" i="3"/>
  <c r="S67" i="3"/>
  <c r="D71" i="3"/>
  <c r="E71" i="3"/>
  <c r="N71" i="3"/>
  <c r="G80" i="3"/>
  <c r="I80" i="3"/>
  <c r="K80" i="3"/>
  <c r="C84" i="3"/>
  <c r="D84" i="3"/>
  <c r="O84" i="3"/>
  <c r="L1" i="27"/>
  <c r="AE1" i="27" s="1"/>
  <c r="S1" i="27"/>
  <c r="AL1" i="27" s="1"/>
  <c r="U3" i="27"/>
  <c r="Z3" i="27"/>
  <c r="AE3" i="27"/>
  <c r="AK3" i="27"/>
  <c r="V5" i="27"/>
  <c r="Z5" i="27"/>
  <c r="AE5" i="27"/>
  <c r="AK5" i="27"/>
  <c r="B25" i="27"/>
  <c r="B26" i="27" s="1"/>
  <c r="D25" i="27"/>
  <c r="D26" i="27" s="1"/>
  <c r="F25" i="27"/>
  <c r="F26" i="27" s="1"/>
  <c r="P25" i="27"/>
  <c r="N31" i="3" s="1"/>
  <c r="U25" i="27"/>
  <c r="W25" i="27"/>
  <c r="Y25" i="27"/>
  <c r="AI25" i="27"/>
  <c r="AC31" i="3" s="1"/>
  <c r="B42" i="27"/>
  <c r="D42" i="27"/>
  <c r="F42" i="27"/>
  <c r="P42" i="27"/>
  <c r="N65" i="3" s="1"/>
  <c r="U42" i="27"/>
  <c r="W42" i="27"/>
  <c r="Y42" i="27"/>
  <c r="L1" i="28"/>
  <c r="AE1" i="28" s="1"/>
  <c r="S1" i="28"/>
  <c r="AL1" i="28" s="1"/>
  <c r="U3" i="28"/>
  <c r="Z3" i="28"/>
  <c r="AE3" i="28"/>
  <c r="AK3" i="28"/>
  <c r="V5" i="28"/>
  <c r="Z5" i="28"/>
  <c r="AE5" i="28"/>
  <c r="AK5" i="28"/>
  <c r="B25" i="28"/>
  <c r="B26" i="28" s="1"/>
  <c r="D25" i="28"/>
  <c r="D26" i="28" s="1"/>
  <c r="F25" i="28"/>
  <c r="F26" i="28" s="1"/>
  <c r="P25" i="28"/>
  <c r="U25" i="28"/>
  <c r="W25" i="28"/>
  <c r="Y25" i="28"/>
  <c r="AI25" i="28"/>
  <c r="AC30" i="3" s="1"/>
  <c r="B42" i="28"/>
  <c r="B43" i="28" s="1"/>
  <c r="D42" i="28"/>
  <c r="F42" i="28"/>
  <c r="P42" i="28"/>
  <c r="N64" i="3" s="1"/>
  <c r="U42" i="28"/>
  <c r="W42" i="28"/>
  <c r="Y42" i="28"/>
  <c r="L1" i="29"/>
  <c r="AE1" i="29" s="1"/>
  <c r="S1" i="29"/>
  <c r="AL1" i="29" s="1"/>
  <c r="U3" i="29"/>
  <c r="Z3" i="29"/>
  <c r="AE3" i="29"/>
  <c r="AK3" i="29"/>
  <c r="V5" i="29"/>
  <c r="Z5" i="29"/>
  <c r="AE5" i="29"/>
  <c r="AK5" i="29"/>
  <c r="B25" i="29"/>
  <c r="D25" i="29"/>
  <c r="D26" i="29" s="1"/>
  <c r="F25" i="29"/>
  <c r="F26" i="29" s="1"/>
  <c r="P25" i="29"/>
  <c r="U25" i="29"/>
  <c r="W25" i="29"/>
  <c r="Y25" i="29"/>
  <c r="AI25" i="29"/>
  <c r="AC29" i="3" s="1"/>
  <c r="B26" i="29"/>
  <c r="B42" i="29"/>
  <c r="D42" i="29"/>
  <c r="F42" i="29"/>
  <c r="P42" i="29"/>
  <c r="N63" i="3" s="1"/>
  <c r="U42" i="29"/>
  <c r="W42" i="29"/>
  <c r="Y42" i="29"/>
  <c r="L1" i="26"/>
  <c r="AE1" i="26" s="1"/>
  <c r="S1" i="26"/>
  <c r="AL1" i="26" s="1"/>
  <c r="U3" i="26"/>
  <c r="Z3" i="26"/>
  <c r="AE3" i="26"/>
  <c r="AK3" i="26"/>
  <c r="V5" i="26"/>
  <c r="Z5" i="26"/>
  <c r="AE5" i="26"/>
  <c r="AK5" i="26"/>
  <c r="B25" i="26"/>
  <c r="B26" i="26" s="1"/>
  <c r="D25" i="26"/>
  <c r="D26" i="26" s="1"/>
  <c r="F25" i="26"/>
  <c r="F26" i="26" s="1"/>
  <c r="P25" i="26"/>
  <c r="N28" i="3" s="1"/>
  <c r="U25" i="26"/>
  <c r="W25" i="26"/>
  <c r="Y25" i="26"/>
  <c r="AI25" i="26"/>
  <c r="AC28" i="3" s="1"/>
  <c r="B42" i="26"/>
  <c r="D42" i="26"/>
  <c r="F42" i="26"/>
  <c r="P42" i="26"/>
  <c r="N62" i="3" s="1"/>
  <c r="U42" i="26"/>
  <c r="W42" i="26"/>
  <c r="Y42" i="26"/>
  <c r="L1" i="25"/>
  <c r="AE1" i="25" s="1"/>
  <c r="S1" i="25"/>
  <c r="AL1" i="25" s="1"/>
  <c r="U3" i="25"/>
  <c r="Z3" i="25"/>
  <c r="AE3" i="25"/>
  <c r="AK3" i="25"/>
  <c r="V5" i="25"/>
  <c r="Z5" i="25"/>
  <c r="AE5" i="25"/>
  <c r="AK5" i="25"/>
  <c r="B25" i="25"/>
  <c r="D25" i="25"/>
  <c r="D26" i="25" s="1"/>
  <c r="F25" i="25"/>
  <c r="F26" i="25" s="1"/>
  <c r="P25" i="25"/>
  <c r="P26" i="25" s="1"/>
  <c r="U25" i="25"/>
  <c r="W25" i="25"/>
  <c r="Y25" i="25"/>
  <c r="AI25" i="25"/>
  <c r="AC27" i="3" s="1"/>
  <c r="B26" i="25"/>
  <c r="B42" i="25"/>
  <c r="D42" i="25"/>
  <c r="F42" i="25"/>
  <c r="P42" i="25"/>
  <c r="N61" i="3" s="1"/>
  <c r="U42" i="25"/>
  <c r="W42" i="25"/>
  <c r="Y42" i="25"/>
  <c r="L1" i="19"/>
  <c r="AE1" i="19" s="1"/>
  <c r="S1" i="19"/>
  <c r="AL1" i="19" s="1"/>
  <c r="U3" i="19"/>
  <c r="Z3" i="19"/>
  <c r="AE3" i="19"/>
  <c r="AK3" i="19"/>
  <c r="V5" i="19"/>
  <c r="Z5" i="19"/>
  <c r="AE5" i="19"/>
  <c r="AK5" i="19"/>
  <c r="B25" i="19"/>
  <c r="B26" i="19" s="1"/>
  <c r="D25" i="19"/>
  <c r="D26" i="19" s="1"/>
  <c r="F25" i="19"/>
  <c r="F26" i="19" s="1"/>
  <c r="P25" i="19"/>
  <c r="N26" i="3" s="1"/>
  <c r="U25" i="19"/>
  <c r="W25" i="19"/>
  <c r="Y25" i="19"/>
  <c r="AI25" i="19"/>
  <c r="AC26" i="3" s="1"/>
  <c r="B42" i="19"/>
  <c r="D42" i="19"/>
  <c r="F42" i="19"/>
  <c r="P42" i="19"/>
  <c r="U42" i="19"/>
  <c r="W42" i="19"/>
  <c r="Y42" i="19"/>
  <c r="L1" i="20"/>
  <c r="AE1" i="20" s="1"/>
  <c r="S1" i="20"/>
  <c r="AL1" i="20" s="1"/>
  <c r="U3" i="20"/>
  <c r="Z3" i="20"/>
  <c r="AE3" i="20"/>
  <c r="AK3" i="20"/>
  <c r="V5" i="20"/>
  <c r="Z5" i="20"/>
  <c r="AE5" i="20"/>
  <c r="AK5" i="20"/>
  <c r="B25" i="20"/>
  <c r="B26" i="20" s="1"/>
  <c r="D25" i="20"/>
  <c r="D26" i="20" s="1"/>
  <c r="F25" i="20"/>
  <c r="F26" i="20" s="1"/>
  <c r="P25" i="20"/>
  <c r="U25" i="20"/>
  <c r="W25" i="20"/>
  <c r="Y25" i="20"/>
  <c r="AI25" i="20"/>
  <c r="AC25" i="3" s="1"/>
  <c r="B42" i="20"/>
  <c r="D42" i="20"/>
  <c r="F42" i="20"/>
  <c r="P42" i="20"/>
  <c r="U42" i="20"/>
  <c r="W42" i="20"/>
  <c r="Y42" i="20"/>
  <c r="L1" i="22"/>
  <c r="AE1" i="22" s="1"/>
  <c r="S1" i="22"/>
  <c r="AL1" i="22" s="1"/>
  <c r="U3" i="22"/>
  <c r="Z3" i="22"/>
  <c r="AE3" i="22"/>
  <c r="AK3" i="22"/>
  <c r="V5" i="22"/>
  <c r="Z5" i="22"/>
  <c r="AE5" i="22"/>
  <c r="AK5" i="22"/>
  <c r="B25" i="22"/>
  <c r="B26" i="22" s="1"/>
  <c r="D25" i="22"/>
  <c r="D26" i="22" s="1"/>
  <c r="F25" i="22"/>
  <c r="F26" i="22" s="1"/>
  <c r="P25" i="22"/>
  <c r="N23" i="3" s="1"/>
  <c r="U25" i="22"/>
  <c r="W25" i="22"/>
  <c r="Y25" i="22"/>
  <c r="AI25" i="22"/>
  <c r="AC23" i="3" s="1"/>
  <c r="B42" i="22"/>
  <c r="D42" i="22"/>
  <c r="F42" i="22"/>
  <c r="P42" i="22"/>
  <c r="N57" i="3" s="1"/>
  <c r="U42" i="22"/>
  <c r="W42" i="22"/>
  <c r="Y42" i="22"/>
  <c r="L1" i="18"/>
  <c r="AE1" i="18" s="1"/>
  <c r="S1" i="18"/>
  <c r="AL1" i="18" s="1"/>
  <c r="U3" i="18"/>
  <c r="Z3" i="18"/>
  <c r="AE3" i="18"/>
  <c r="AK3" i="18"/>
  <c r="V5" i="18"/>
  <c r="Z5" i="18"/>
  <c r="AE5" i="18"/>
  <c r="AK5" i="18"/>
  <c r="B25" i="18"/>
  <c r="B26" i="18" s="1"/>
  <c r="D25" i="18"/>
  <c r="D26" i="18" s="1"/>
  <c r="F25" i="18"/>
  <c r="F26" i="18" s="1"/>
  <c r="P25" i="18"/>
  <c r="U25" i="18"/>
  <c r="W25" i="18"/>
  <c r="Y25" i="18"/>
  <c r="AI25" i="18"/>
  <c r="AC22" i="3" s="1"/>
  <c r="B42" i="18"/>
  <c r="D42" i="18"/>
  <c r="F42" i="18"/>
  <c r="P42" i="18"/>
  <c r="N56" i="3" s="1"/>
  <c r="U42" i="18"/>
  <c r="W42" i="18"/>
  <c r="Y42" i="18"/>
  <c r="L1" i="17"/>
  <c r="AE1" i="17" s="1"/>
  <c r="S1" i="17"/>
  <c r="AL1" i="17" s="1"/>
  <c r="U3" i="17"/>
  <c r="Z3" i="17"/>
  <c r="AE3" i="17"/>
  <c r="AK3" i="17"/>
  <c r="V5" i="17"/>
  <c r="Z5" i="17"/>
  <c r="AE5" i="17"/>
  <c r="AK5" i="17"/>
  <c r="B25" i="17"/>
  <c r="B26" i="17" s="1"/>
  <c r="D25" i="17"/>
  <c r="D26" i="17" s="1"/>
  <c r="F25" i="17"/>
  <c r="F26" i="17" s="1"/>
  <c r="P25" i="17"/>
  <c r="U25" i="17"/>
  <c r="W25" i="17"/>
  <c r="Y25" i="17"/>
  <c r="AI25" i="17"/>
  <c r="AC21" i="3" s="1"/>
  <c r="B42" i="17"/>
  <c r="D42" i="17"/>
  <c r="F42" i="17"/>
  <c r="F43" i="17" s="1"/>
  <c r="P42" i="17"/>
  <c r="N55" i="3" s="1"/>
  <c r="U42" i="17"/>
  <c r="W42" i="17"/>
  <c r="Y42" i="17"/>
  <c r="L1" i="16"/>
  <c r="AE1" i="16" s="1"/>
  <c r="S1" i="16"/>
  <c r="AL1" i="16" s="1"/>
  <c r="U3" i="16"/>
  <c r="Z3" i="16"/>
  <c r="AE3" i="16"/>
  <c r="AK3" i="16"/>
  <c r="V5" i="16"/>
  <c r="Z5" i="16"/>
  <c r="AE5" i="16"/>
  <c r="AK5" i="16"/>
  <c r="B25" i="16"/>
  <c r="B26" i="16" s="1"/>
  <c r="D25" i="16"/>
  <c r="D26" i="16" s="1"/>
  <c r="F25" i="16"/>
  <c r="F26" i="16" s="1"/>
  <c r="P25" i="16"/>
  <c r="P26" i="16" s="1"/>
  <c r="U25" i="16"/>
  <c r="W25" i="16"/>
  <c r="Y25" i="16"/>
  <c r="AI25" i="16"/>
  <c r="AC20" i="3" s="1"/>
  <c r="B42" i="16"/>
  <c r="D42" i="16"/>
  <c r="F42" i="16"/>
  <c r="P42" i="16"/>
  <c r="N54" i="3" s="1"/>
  <c r="U42" i="16"/>
  <c r="W42" i="16"/>
  <c r="Y42" i="16"/>
  <c r="L1" i="15"/>
  <c r="AE1" i="15" s="1"/>
  <c r="S1" i="15"/>
  <c r="AL1" i="15" s="1"/>
  <c r="U3" i="15"/>
  <c r="Z3" i="15"/>
  <c r="AE3" i="15"/>
  <c r="AK3" i="15"/>
  <c r="V5" i="15"/>
  <c r="Z5" i="15"/>
  <c r="AE5" i="15"/>
  <c r="AK5" i="15"/>
  <c r="B25" i="15"/>
  <c r="B26" i="15" s="1"/>
  <c r="D25" i="15"/>
  <c r="D26" i="15" s="1"/>
  <c r="F25" i="15"/>
  <c r="F26" i="15" s="1"/>
  <c r="P25" i="15"/>
  <c r="U25" i="15"/>
  <c r="W25" i="15"/>
  <c r="Y25" i="15"/>
  <c r="AI25" i="15"/>
  <c r="AC19" i="3" s="1"/>
  <c r="B42" i="15"/>
  <c r="D42" i="15"/>
  <c r="F42" i="15"/>
  <c r="P42" i="15"/>
  <c r="N53" i="3" s="1"/>
  <c r="U42" i="15"/>
  <c r="W42" i="15"/>
  <c r="Y42" i="15"/>
  <c r="L1" i="14"/>
  <c r="AE1" i="14" s="1"/>
  <c r="S1" i="14"/>
  <c r="AL1" i="14" s="1"/>
  <c r="U3" i="14"/>
  <c r="Z3" i="14"/>
  <c r="AE3" i="14"/>
  <c r="AK3" i="14"/>
  <c r="V5" i="14"/>
  <c r="Z5" i="14"/>
  <c r="AE5" i="14"/>
  <c r="AK5" i="14"/>
  <c r="B25" i="14"/>
  <c r="B26" i="14" s="1"/>
  <c r="D25" i="14"/>
  <c r="D26" i="14" s="1"/>
  <c r="F25" i="14"/>
  <c r="F26" i="14" s="1"/>
  <c r="P25" i="14"/>
  <c r="U25" i="14"/>
  <c r="W25" i="14"/>
  <c r="Y25" i="14"/>
  <c r="AI25" i="14"/>
  <c r="AC18" i="3" s="1"/>
  <c r="B42" i="14"/>
  <c r="D42" i="14"/>
  <c r="F42" i="14"/>
  <c r="P42" i="14"/>
  <c r="N52" i="3" s="1"/>
  <c r="U42" i="14"/>
  <c r="W42" i="14"/>
  <c r="Y42" i="14"/>
  <c r="L1" i="13"/>
  <c r="AE1" i="13" s="1"/>
  <c r="S1" i="13"/>
  <c r="AL1" i="13" s="1"/>
  <c r="U3" i="13"/>
  <c r="Z3" i="13"/>
  <c r="AE3" i="13"/>
  <c r="AK3" i="13"/>
  <c r="V5" i="13"/>
  <c r="Z5" i="13"/>
  <c r="AE5" i="13"/>
  <c r="AK5" i="13"/>
  <c r="B25" i="13"/>
  <c r="B26" i="13" s="1"/>
  <c r="D25" i="13"/>
  <c r="D26" i="13" s="1"/>
  <c r="F25" i="13"/>
  <c r="F26" i="13" s="1"/>
  <c r="P25" i="13"/>
  <c r="N17" i="3" s="1"/>
  <c r="U25" i="13"/>
  <c r="W25" i="13"/>
  <c r="Y25" i="13"/>
  <c r="AI25" i="13"/>
  <c r="AC17" i="3" s="1"/>
  <c r="B42" i="13"/>
  <c r="D42" i="13"/>
  <c r="F42" i="13"/>
  <c r="P42" i="13"/>
  <c r="N51" i="3" s="1"/>
  <c r="U42" i="13"/>
  <c r="W42" i="13"/>
  <c r="Y42" i="13"/>
  <c r="L1" i="12"/>
  <c r="AE1" i="12" s="1"/>
  <c r="S1" i="12"/>
  <c r="AL1" i="12" s="1"/>
  <c r="U3" i="12"/>
  <c r="Z3" i="12"/>
  <c r="AE3" i="12"/>
  <c r="AK3" i="12"/>
  <c r="V5" i="12"/>
  <c r="Z5" i="12"/>
  <c r="AE5" i="12"/>
  <c r="AK5" i="12"/>
  <c r="B25" i="12"/>
  <c r="B26" i="12" s="1"/>
  <c r="D25" i="12"/>
  <c r="D26" i="12" s="1"/>
  <c r="F25" i="12"/>
  <c r="F26" i="12" s="1"/>
  <c r="P25" i="12"/>
  <c r="N16" i="3" s="1"/>
  <c r="U25" i="12"/>
  <c r="W25" i="12"/>
  <c r="Y25" i="12"/>
  <c r="AI25" i="12"/>
  <c r="AC16" i="3" s="1"/>
  <c r="B42" i="12"/>
  <c r="D42" i="12"/>
  <c r="F42" i="12"/>
  <c r="P42" i="12"/>
  <c r="N50" i="3" s="1"/>
  <c r="U42" i="12"/>
  <c r="W42" i="12"/>
  <c r="Y42" i="12"/>
  <c r="L1" i="11"/>
  <c r="AE1" i="11" s="1"/>
  <c r="S1" i="11"/>
  <c r="AL1" i="11" s="1"/>
  <c r="U3" i="11"/>
  <c r="Z3" i="11"/>
  <c r="AE3" i="11"/>
  <c r="AK3" i="11"/>
  <c r="V5" i="11"/>
  <c r="Z5" i="11"/>
  <c r="AE5" i="11"/>
  <c r="AK5" i="11"/>
  <c r="B25" i="11"/>
  <c r="B26" i="11" s="1"/>
  <c r="D25" i="11"/>
  <c r="D26" i="11" s="1"/>
  <c r="F25" i="11"/>
  <c r="F26" i="11" s="1"/>
  <c r="P25" i="11"/>
  <c r="P26" i="11" s="1"/>
  <c r="U25" i="11"/>
  <c r="W25" i="11"/>
  <c r="Y25" i="11"/>
  <c r="AI25" i="11"/>
  <c r="AC15" i="3" s="1"/>
  <c r="B42" i="11"/>
  <c r="D42" i="11"/>
  <c r="F42" i="11"/>
  <c r="P42" i="11"/>
  <c r="N49" i="3" s="1"/>
  <c r="U42" i="11"/>
  <c r="W42" i="11"/>
  <c r="Y42" i="11"/>
  <c r="L1" i="10"/>
  <c r="AE1" i="10" s="1"/>
  <c r="S1" i="10"/>
  <c r="AL1" i="10" s="1"/>
  <c r="U3" i="10"/>
  <c r="Z3" i="10"/>
  <c r="AE3" i="10"/>
  <c r="AK3" i="10"/>
  <c r="V5" i="10"/>
  <c r="Z5" i="10"/>
  <c r="AE5" i="10"/>
  <c r="AK5" i="10"/>
  <c r="B25" i="10"/>
  <c r="B26" i="10" s="1"/>
  <c r="D25" i="10"/>
  <c r="D26" i="10" s="1"/>
  <c r="F25" i="10"/>
  <c r="F26" i="10" s="1"/>
  <c r="P25" i="10"/>
  <c r="N14" i="3" s="1"/>
  <c r="U25" i="10"/>
  <c r="W25" i="10"/>
  <c r="Y25" i="10"/>
  <c r="AI25" i="10"/>
  <c r="AC14" i="3" s="1"/>
  <c r="B42" i="10"/>
  <c r="D42" i="10"/>
  <c r="F42" i="10"/>
  <c r="P42" i="10"/>
  <c r="N48" i="3" s="1"/>
  <c r="U42" i="10"/>
  <c r="W42" i="10"/>
  <c r="Y42" i="10"/>
  <c r="L1" i="8"/>
  <c r="AE1" i="8" s="1"/>
  <c r="S1" i="8"/>
  <c r="AL1" i="8" s="1"/>
  <c r="U3" i="8"/>
  <c r="Z3" i="8"/>
  <c r="AE3" i="8"/>
  <c r="AK3" i="8"/>
  <c r="V5" i="8"/>
  <c r="Z5" i="8"/>
  <c r="AE5" i="8"/>
  <c r="AK5" i="8"/>
  <c r="B25" i="8"/>
  <c r="B26" i="8" s="1"/>
  <c r="D25" i="8"/>
  <c r="D26" i="8" s="1"/>
  <c r="F25" i="8"/>
  <c r="F26" i="8" s="1"/>
  <c r="P25" i="8"/>
  <c r="N12" i="3" s="1"/>
  <c r="U25" i="8"/>
  <c r="W25" i="8"/>
  <c r="Y25" i="8"/>
  <c r="AI25" i="8"/>
  <c r="AC12" i="3" s="1"/>
  <c r="B42" i="8"/>
  <c r="D42" i="8"/>
  <c r="F42" i="8"/>
  <c r="P42" i="8"/>
  <c r="N46" i="3" s="1"/>
  <c r="U42" i="8"/>
  <c r="W42" i="8"/>
  <c r="Y42" i="8"/>
  <c r="L1" i="7"/>
  <c r="AE1" i="7" s="1"/>
  <c r="S1" i="7"/>
  <c r="AL1" i="7" s="1"/>
  <c r="U3" i="7"/>
  <c r="Z3" i="7"/>
  <c r="AE3" i="7"/>
  <c r="AK3" i="7"/>
  <c r="V5" i="7"/>
  <c r="Z5" i="7"/>
  <c r="AE5" i="7"/>
  <c r="AK5" i="7"/>
  <c r="B25" i="7"/>
  <c r="B26" i="7" s="1"/>
  <c r="D25" i="7"/>
  <c r="D26" i="7" s="1"/>
  <c r="F25" i="7"/>
  <c r="F26" i="7" s="1"/>
  <c r="P25" i="7"/>
  <c r="U25" i="7"/>
  <c r="W25" i="7"/>
  <c r="Y25" i="7"/>
  <c r="AI25" i="7"/>
  <c r="AC11" i="3" s="1"/>
  <c r="B42" i="7"/>
  <c r="D42" i="7"/>
  <c r="F42" i="7"/>
  <c r="P42" i="7"/>
  <c r="N45" i="3" s="1"/>
  <c r="U42" i="7"/>
  <c r="W42" i="7"/>
  <c r="Y42" i="7"/>
  <c r="L1" i="6"/>
  <c r="AE1" i="6" s="1"/>
  <c r="S1" i="6"/>
  <c r="AL1" i="6" s="1"/>
  <c r="U3" i="6"/>
  <c r="Z3" i="6"/>
  <c r="AE3" i="6"/>
  <c r="AK3" i="6"/>
  <c r="V5" i="6"/>
  <c r="Z5" i="6"/>
  <c r="AE5" i="6"/>
  <c r="AK5" i="6"/>
  <c r="B25" i="6"/>
  <c r="B26" i="6" s="1"/>
  <c r="D25" i="6"/>
  <c r="D26" i="6" s="1"/>
  <c r="F25" i="6"/>
  <c r="F26" i="6" s="1"/>
  <c r="P25" i="6"/>
  <c r="U25" i="6"/>
  <c r="W25" i="6"/>
  <c r="Y25" i="6"/>
  <c r="AI25" i="6"/>
  <c r="AC10" i="3" s="1"/>
  <c r="B42" i="6"/>
  <c r="D42" i="6"/>
  <c r="F42" i="6"/>
  <c r="P42" i="6"/>
  <c r="N44" i="3" s="1"/>
  <c r="U42" i="6"/>
  <c r="W42" i="6"/>
  <c r="Y42" i="6"/>
  <c r="L1" i="5"/>
  <c r="AE1" i="5" s="1"/>
  <c r="S1" i="5"/>
  <c r="AL1" i="5" s="1"/>
  <c r="U3" i="5"/>
  <c r="Z3" i="5"/>
  <c r="AE3" i="5"/>
  <c r="AK3" i="5"/>
  <c r="V5" i="5"/>
  <c r="Z5" i="5"/>
  <c r="AE5" i="5"/>
  <c r="AK5" i="5"/>
  <c r="B25" i="5"/>
  <c r="B26" i="5" s="1"/>
  <c r="D25" i="5"/>
  <c r="D26" i="5" s="1"/>
  <c r="F25" i="5"/>
  <c r="F26" i="5" s="1"/>
  <c r="P25" i="5"/>
  <c r="N9" i="3" s="1"/>
  <c r="U25" i="5"/>
  <c r="W25" i="5"/>
  <c r="Y25" i="5"/>
  <c r="AI25" i="5"/>
  <c r="AC9" i="3" s="1"/>
  <c r="B42" i="5"/>
  <c r="D42" i="5"/>
  <c r="F42" i="5"/>
  <c r="P42" i="5"/>
  <c r="N43" i="3" s="1"/>
  <c r="U42" i="5"/>
  <c r="W42" i="5"/>
  <c r="Y42" i="5"/>
  <c r="L1" i="4"/>
  <c r="AE1" i="4" s="1"/>
  <c r="S1" i="4"/>
  <c r="AL1" i="4" s="1"/>
  <c r="U3" i="4"/>
  <c r="Z3" i="4"/>
  <c r="AE3" i="4"/>
  <c r="AK3" i="4"/>
  <c r="V5" i="4"/>
  <c r="Z5" i="4"/>
  <c r="AE5" i="4"/>
  <c r="AK5" i="4"/>
  <c r="E10" i="4"/>
  <c r="E11" i="4"/>
  <c r="G11" i="4" s="1"/>
  <c r="E12" i="4"/>
  <c r="G12" i="4" s="1"/>
  <c r="L12" i="4" s="1"/>
  <c r="E13" i="4"/>
  <c r="G13" i="4" s="1"/>
  <c r="L13" i="4" s="1"/>
  <c r="E14" i="4"/>
  <c r="G14" i="4" s="1"/>
  <c r="E15" i="4"/>
  <c r="G15" i="4" s="1"/>
  <c r="E16" i="4"/>
  <c r="G16" i="4" s="1"/>
  <c r="H16" i="4" s="1"/>
  <c r="E17" i="4"/>
  <c r="G17" i="4" s="1"/>
  <c r="L17" i="4" s="1"/>
  <c r="E18" i="4"/>
  <c r="G18" i="4" s="1"/>
  <c r="L18" i="4" s="1"/>
  <c r="E19" i="4"/>
  <c r="G19" i="4" s="1"/>
  <c r="L19" i="4" s="1"/>
  <c r="E20" i="4"/>
  <c r="G20" i="4" s="1"/>
  <c r="E21" i="4"/>
  <c r="G21" i="4" s="1"/>
  <c r="L21" i="4" s="1"/>
  <c r="E22" i="4"/>
  <c r="G22" i="4" s="1"/>
  <c r="L22" i="4" s="1"/>
  <c r="E23" i="4"/>
  <c r="G23" i="4" s="1"/>
  <c r="L23" i="4" s="1"/>
  <c r="E24" i="4"/>
  <c r="G24" i="4" s="1"/>
  <c r="B25" i="4"/>
  <c r="B26" i="4" s="1"/>
  <c r="D25" i="4"/>
  <c r="D26" i="4" s="1"/>
  <c r="F25" i="4"/>
  <c r="F26" i="4" s="1"/>
  <c r="P25" i="4"/>
  <c r="N8" i="3" s="1"/>
  <c r="U25" i="4"/>
  <c r="W25" i="4"/>
  <c r="Y25" i="4"/>
  <c r="AI25" i="4"/>
  <c r="AC8" i="3" s="1"/>
  <c r="B42" i="4"/>
  <c r="D42" i="4"/>
  <c r="F42" i="4"/>
  <c r="P42" i="4"/>
  <c r="N42" i="3" s="1"/>
  <c r="U42" i="4"/>
  <c r="W42" i="4"/>
  <c r="Y42" i="4"/>
  <c r="AE1" i="1"/>
  <c r="AL1" i="1"/>
  <c r="U3" i="1"/>
  <c r="Z3" i="1"/>
  <c r="AE3" i="1"/>
  <c r="AK3" i="1"/>
  <c r="V5" i="1"/>
  <c r="Z5" i="1"/>
  <c r="AE5" i="1"/>
  <c r="AK5" i="1"/>
  <c r="B25" i="1"/>
  <c r="B26" i="1" s="1"/>
  <c r="D25" i="1"/>
  <c r="D26" i="1" s="1"/>
  <c r="F25" i="1"/>
  <c r="F26" i="1" s="1"/>
  <c r="P25" i="1"/>
  <c r="N7" i="3" s="1"/>
  <c r="U25" i="1"/>
  <c r="W25" i="1"/>
  <c r="Y25" i="1"/>
  <c r="AI25" i="1"/>
  <c r="AC7" i="3" s="1"/>
  <c r="B42" i="1"/>
  <c r="D42" i="1"/>
  <c r="F42" i="1"/>
  <c r="P42" i="1"/>
  <c r="N41" i="3" s="1"/>
  <c r="U42" i="1"/>
  <c r="W42" i="1"/>
  <c r="Y42" i="1"/>
  <c r="AA31" i="16"/>
  <c r="AD39" i="5"/>
  <c r="H12" i="28"/>
  <c r="N12" i="28"/>
  <c r="N37" i="5"/>
  <c r="K29" i="4"/>
  <c r="H17" i="27"/>
  <c r="AC10" i="14"/>
  <c r="H27" i="12"/>
  <c r="H28" i="28"/>
  <c r="K28" i="19"/>
  <c r="H30" i="6"/>
  <c r="AA15" i="29"/>
  <c r="AA19" i="25"/>
  <c r="H22" i="20"/>
  <c r="J18" i="20"/>
  <c r="AA17" i="22"/>
  <c r="AD10" i="13"/>
  <c r="N30" i="26"/>
  <c r="K40" i="8"/>
  <c r="H28" i="4"/>
  <c r="J19" i="19"/>
  <c r="K24" i="22"/>
  <c r="H16" i="22"/>
  <c r="AD21" i="11"/>
  <c r="H19" i="11"/>
  <c r="J14" i="10"/>
  <c r="AA31" i="6"/>
  <c r="J37" i="27"/>
  <c r="H33" i="27"/>
  <c r="K30" i="29"/>
  <c r="J40" i="13"/>
  <c r="N35" i="7"/>
  <c r="N35" i="1"/>
  <c r="N31" i="1"/>
  <c r="H19" i="27"/>
  <c r="J11" i="20"/>
  <c r="J23" i="22"/>
  <c r="J18" i="18"/>
  <c r="H11" i="17"/>
  <c r="AC10" i="12"/>
  <c r="J12" i="11"/>
  <c r="AD15" i="14"/>
  <c r="AA15" i="10"/>
  <c r="AC22" i="8"/>
  <c r="K12" i="8"/>
  <c r="AA24" i="6"/>
  <c r="AD14" i="6"/>
  <c r="AD12" i="6"/>
  <c r="J19" i="6"/>
  <c r="AD20" i="4"/>
  <c r="AD17" i="4"/>
  <c r="AA17" i="4"/>
  <c r="AD23" i="12"/>
  <c r="H11" i="7"/>
  <c r="K15" i="6"/>
  <c r="H14" i="1"/>
  <c r="AA21" i="19"/>
  <c r="AC18" i="22"/>
  <c r="AD23" i="18"/>
  <c r="AC15" i="18"/>
  <c r="AD16" i="17"/>
  <c r="AA19" i="16"/>
  <c r="AA20" i="15"/>
  <c r="AA16" i="15"/>
  <c r="AD14" i="15"/>
  <c r="AD12" i="15"/>
  <c r="AC17" i="13"/>
  <c r="AD17" i="13"/>
  <c r="K20" i="13"/>
  <c r="AA12" i="11"/>
  <c r="J16" i="11"/>
  <c r="AC23" i="7"/>
  <c r="AA23" i="7"/>
  <c r="AA11" i="7"/>
  <c r="J22" i="7"/>
  <c r="H24" i="6"/>
  <c r="N20" i="6"/>
  <c r="AC23" i="5"/>
  <c r="AA15" i="5"/>
  <c r="N21" i="5"/>
  <c r="N17" i="5"/>
  <c r="AC11" i="1"/>
  <c r="H19" i="1"/>
  <c r="N19" i="1"/>
  <c r="H16" i="6"/>
  <c r="AA24" i="1"/>
  <c r="AA12" i="1"/>
  <c r="N24" i="1"/>
  <c r="AD21" i="8"/>
  <c r="AA18" i="7"/>
  <c r="AA10" i="7"/>
  <c r="AD21" i="6"/>
  <c r="AC21" i="6"/>
  <c r="AC17" i="6"/>
  <c r="AD13" i="6"/>
  <c r="AC13" i="6"/>
  <c r="J18" i="5"/>
  <c r="K18" i="5"/>
  <c r="H14" i="5"/>
  <c r="AA13" i="4"/>
  <c r="N23" i="1"/>
  <c r="AD31" i="15"/>
  <c r="G10" i="5"/>
  <c r="L10" i="5" s="1"/>
  <c r="D43" i="13" l="1"/>
  <c r="H32" i="5"/>
  <c r="J27" i="13"/>
  <c r="AC35" i="18"/>
  <c r="N28" i="19"/>
  <c r="J39" i="16"/>
  <c r="J28" i="19"/>
  <c r="K41" i="5"/>
  <c r="AA16" i="25"/>
  <c r="H23" i="7"/>
  <c r="H17" i="6"/>
  <c r="K19" i="16"/>
  <c r="AC18" i="4"/>
  <c r="AA12" i="5"/>
  <c r="AA16" i="7"/>
  <c r="AD22" i="11"/>
  <c r="AA17" i="1"/>
  <c r="H38" i="25"/>
  <c r="AD16" i="5"/>
  <c r="K17" i="8"/>
  <c r="J17" i="13"/>
  <c r="K15" i="14"/>
  <c r="AA10" i="8"/>
  <c r="N19" i="10"/>
  <c r="AD20" i="5"/>
  <c r="H23" i="5"/>
  <c r="J17" i="6"/>
  <c r="K13" i="15"/>
  <c r="AA18" i="15"/>
  <c r="AD10" i="22"/>
  <c r="AA16" i="20"/>
  <c r="AA20" i="29"/>
  <c r="H23" i="25"/>
  <c r="K23" i="18"/>
  <c r="K36" i="12"/>
  <c r="AD22" i="17"/>
  <c r="AD14" i="22"/>
  <c r="AA20" i="20"/>
  <c r="N21" i="6"/>
  <c r="AD10" i="6"/>
  <c r="H19" i="29"/>
  <c r="AC20" i="16"/>
  <c r="AA14" i="1"/>
  <c r="AA15" i="26"/>
  <c r="AD40" i="16"/>
  <c r="AG29" i="1"/>
  <c r="K30" i="13"/>
  <c r="N16" i="27"/>
  <c r="AA23" i="8"/>
  <c r="AC21" i="18"/>
  <c r="AC11" i="19"/>
  <c r="H22" i="8"/>
  <c r="K14" i="26"/>
  <c r="K33" i="7"/>
  <c r="AD21" i="5"/>
  <c r="AA13" i="7"/>
  <c r="J20" i="10"/>
  <c r="H24" i="12"/>
  <c r="AA11" i="15"/>
  <c r="H33" i="1"/>
  <c r="AD33" i="6"/>
  <c r="J24" i="20"/>
  <c r="K28" i="26"/>
  <c r="AD33" i="7"/>
  <c r="AD11" i="13"/>
  <c r="AC21" i="10"/>
  <c r="AD11" i="8"/>
  <c r="AA13" i="18"/>
  <c r="J22" i="15"/>
  <c r="AA13" i="10"/>
  <c r="AC21" i="14"/>
  <c r="AD29" i="14"/>
  <c r="J18" i="17"/>
  <c r="AC17" i="20"/>
  <c r="E25" i="5"/>
  <c r="E26" i="5" s="1"/>
  <c r="AD29" i="1"/>
  <c r="AC19" i="6"/>
  <c r="AD23" i="6"/>
  <c r="AA19" i="8"/>
  <c r="AC22" i="1"/>
  <c r="AA23" i="4"/>
  <c r="AD17" i="7"/>
  <c r="K12" i="10"/>
  <c r="K24" i="16"/>
  <c r="AA23" i="26"/>
  <c r="AC19" i="28"/>
  <c r="AD13" i="12"/>
  <c r="AC17" i="10"/>
  <c r="AC11" i="15"/>
  <c r="N14" i="28"/>
  <c r="H27" i="22"/>
  <c r="N39" i="25"/>
  <c r="N35" i="27"/>
  <c r="AA28" i="12"/>
  <c r="AG29" i="18"/>
  <c r="N16" i="29"/>
  <c r="N14" i="22"/>
  <c r="AA17" i="20"/>
  <c r="AD13" i="27"/>
  <c r="AC33" i="13"/>
  <c r="AC33" i="15"/>
  <c r="AD37" i="17"/>
  <c r="AA29" i="1"/>
  <c r="AA19" i="6"/>
  <c r="AA23" i="6"/>
  <c r="AD15" i="8"/>
  <c r="AC14" i="1"/>
  <c r="J18" i="6"/>
  <c r="AC13" i="7"/>
  <c r="AC11" i="13"/>
  <c r="N24" i="16"/>
  <c r="AC21" i="16"/>
  <c r="AC13" i="18"/>
  <c r="AD15" i="26"/>
  <c r="AD19" i="28"/>
  <c r="AA13" i="12"/>
  <c r="J18" i="11"/>
  <c r="K29" i="1"/>
  <c r="J33" i="1"/>
  <c r="H35" i="25"/>
  <c r="AC11" i="11"/>
  <c r="AA37" i="17"/>
  <c r="AA11" i="8"/>
  <c r="AD23" i="4"/>
  <c r="AC21" i="5"/>
  <c r="K20" i="10"/>
  <c r="AA21" i="18"/>
  <c r="AC23" i="26"/>
  <c r="N14" i="8"/>
  <c r="AA21" i="10"/>
  <c r="AC23" i="15"/>
  <c r="H14" i="26"/>
  <c r="K14" i="28"/>
  <c r="H30" i="13"/>
  <c r="K27" i="25"/>
  <c r="AA33" i="18"/>
  <c r="J16" i="20"/>
  <c r="K36" i="16"/>
  <c r="J41" i="28"/>
  <c r="J14" i="17"/>
  <c r="AA33" i="7"/>
  <c r="AH10" i="31"/>
  <c r="AJ10" i="31" s="1"/>
  <c r="AA10" i="5"/>
  <c r="AA20" i="5"/>
  <c r="AC10" i="7"/>
  <c r="AD18" i="7"/>
  <c r="AC19" i="1"/>
  <c r="N23" i="5"/>
  <c r="K17" i="6"/>
  <c r="J17" i="8"/>
  <c r="H13" i="15"/>
  <c r="AC12" i="15"/>
  <c r="AD16" i="15"/>
  <c r="J19" i="16"/>
  <c r="AC14" i="22"/>
  <c r="AC20" i="20"/>
  <c r="AD16" i="25"/>
  <c r="AD20" i="29"/>
  <c r="N14" i="1"/>
  <c r="AC12" i="4"/>
  <c r="J21" i="6"/>
  <c r="K23" i="6"/>
  <c r="AC24" i="8"/>
  <c r="N27" i="11"/>
  <c r="N40" i="29"/>
  <c r="AD24" i="27"/>
  <c r="AC27" i="25"/>
  <c r="N28" i="14"/>
  <c r="AA16" i="5"/>
  <c r="AD16" i="7"/>
  <c r="K24" i="1"/>
  <c r="AD11" i="1"/>
  <c r="N19" i="5"/>
  <c r="J23" i="5"/>
  <c r="AD12" i="11"/>
  <c r="K17" i="13"/>
  <c r="J13" i="15"/>
  <c r="AC14" i="15"/>
  <c r="AC18" i="15"/>
  <c r="N19" i="16"/>
  <c r="AC10" i="22"/>
  <c r="AD20" i="22"/>
  <c r="AC16" i="20"/>
  <c r="AC12" i="29"/>
  <c r="H21" i="6"/>
  <c r="J11" i="7"/>
  <c r="N17" i="16"/>
  <c r="AC18" i="6"/>
  <c r="AD10" i="8"/>
  <c r="N39" i="22"/>
  <c r="H19" i="19"/>
  <c r="J34" i="12"/>
  <c r="AG34" i="22"/>
  <c r="AA10" i="13"/>
  <c r="J30" i="10"/>
  <c r="AC36" i="25"/>
  <c r="AG36" i="25"/>
  <c r="AC32" i="25"/>
  <c r="AG32" i="25"/>
  <c r="AC28" i="19"/>
  <c r="AD28" i="19"/>
  <c r="AC40" i="22"/>
  <c r="AA40" i="22"/>
  <c r="AD28" i="4"/>
  <c r="AG28" i="4"/>
  <c r="AC36" i="1"/>
  <c r="AD36" i="1"/>
  <c r="H36" i="20"/>
  <c r="J36" i="20"/>
  <c r="H32" i="20"/>
  <c r="AG32" i="4"/>
  <c r="AA36" i="1"/>
  <c r="AD40" i="25"/>
  <c r="J27" i="12"/>
  <c r="K27" i="12"/>
  <c r="L30" i="11"/>
  <c r="J30" i="11"/>
  <c r="J41" i="10"/>
  <c r="N41" i="10"/>
  <c r="J34" i="6"/>
  <c r="K34" i="6"/>
  <c r="AD19" i="27"/>
  <c r="AA19" i="27"/>
  <c r="J12" i="28"/>
  <c r="K12" i="28"/>
  <c r="J24" i="26"/>
  <c r="K24" i="26"/>
  <c r="H18" i="25"/>
  <c r="K18" i="25"/>
  <c r="AD21" i="19"/>
  <c r="AC21" i="19"/>
  <c r="AA13" i="19"/>
  <c r="AD13" i="19"/>
  <c r="AC17" i="22"/>
  <c r="AD17" i="22"/>
  <c r="N24" i="22"/>
  <c r="H24" i="22"/>
  <c r="N18" i="18"/>
  <c r="K18" i="18"/>
  <c r="AC21" i="17"/>
  <c r="AD21" i="17"/>
  <c r="J24" i="17"/>
  <c r="N24" i="17"/>
  <c r="AE21" i="13"/>
  <c r="AA21" i="13"/>
  <c r="AD15" i="12"/>
  <c r="AC15" i="12"/>
  <c r="N16" i="11"/>
  <c r="H16" i="11"/>
  <c r="H20" i="8"/>
  <c r="N20" i="8"/>
  <c r="K20" i="8"/>
  <c r="J22" i="16"/>
  <c r="J33" i="10"/>
  <c r="K34" i="11"/>
  <c r="K31" i="12"/>
  <c r="J36" i="14"/>
  <c r="N36" i="14"/>
  <c r="H37" i="11"/>
  <c r="K37" i="11"/>
  <c r="N29" i="11"/>
  <c r="J29" i="11"/>
  <c r="N32" i="10"/>
  <c r="H32" i="10"/>
  <c r="L36" i="5"/>
  <c r="J36" i="5"/>
  <c r="AA14" i="20"/>
  <c r="AD14" i="20"/>
  <c r="K21" i="20"/>
  <c r="J21" i="20"/>
  <c r="J21" i="18"/>
  <c r="H21" i="18"/>
  <c r="AD24" i="17"/>
  <c r="AA24" i="17"/>
  <c r="AE22" i="16"/>
  <c r="AA22" i="16"/>
  <c r="N21" i="16"/>
  <c r="J21" i="16"/>
  <c r="N13" i="16"/>
  <c r="J13" i="16"/>
  <c r="H15" i="15"/>
  <c r="N15" i="15"/>
  <c r="H17" i="14"/>
  <c r="N17" i="14"/>
  <c r="L17" i="12"/>
  <c r="H17" i="12"/>
  <c r="H13" i="12"/>
  <c r="J13" i="12"/>
  <c r="J19" i="11"/>
  <c r="N19" i="11"/>
  <c r="AA14" i="10"/>
  <c r="AD14" i="10"/>
  <c r="N17" i="10"/>
  <c r="J17" i="10"/>
  <c r="K17" i="10"/>
  <c r="J11" i="8"/>
  <c r="K11" i="8"/>
  <c r="H19" i="6"/>
  <c r="K19" i="6"/>
  <c r="N11" i="6"/>
  <c r="K11" i="6"/>
  <c r="AC20" i="4"/>
  <c r="AA20" i="4"/>
  <c r="K22" i="1"/>
  <c r="J22" i="1"/>
  <c r="N22" i="1"/>
  <c r="AF25" i="19"/>
  <c r="Z26" i="3" s="1"/>
  <c r="AC32" i="19"/>
  <c r="AD32" i="19"/>
  <c r="AC36" i="22"/>
  <c r="AA36" i="22"/>
  <c r="AC40" i="11"/>
  <c r="AA40" i="11"/>
  <c r="P26" i="27"/>
  <c r="P43" i="27" s="1"/>
  <c r="AI26" i="27" s="1"/>
  <c r="K35" i="7"/>
  <c r="H35" i="7"/>
  <c r="AC23" i="27"/>
  <c r="AD23" i="27"/>
  <c r="L22" i="25"/>
  <c r="J22" i="25"/>
  <c r="K24" i="19"/>
  <c r="J24" i="19"/>
  <c r="K22" i="20"/>
  <c r="N22" i="20"/>
  <c r="J14" i="20"/>
  <c r="K14" i="20"/>
  <c r="K14" i="16"/>
  <c r="H14" i="16"/>
  <c r="H22" i="14"/>
  <c r="J22" i="14"/>
  <c r="K22" i="14"/>
  <c r="J24" i="13"/>
  <c r="H24" i="13"/>
  <c r="K24" i="11"/>
  <c r="N24" i="11"/>
  <c r="AC15" i="10"/>
  <c r="AD15" i="10"/>
  <c r="AD13" i="4"/>
  <c r="H22" i="5"/>
  <c r="AA17" i="6"/>
  <c r="AD12" i="1"/>
  <c r="J19" i="1"/>
  <c r="AD15" i="5"/>
  <c r="AA23" i="5"/>
  <c r="AC11" i="7"/>
  <c r="AC19" i="7"/>
  <c r="AA23" i="16"/>
  <c r="AA15" i="12"/>
  <c r="H27" i="1"/>
  <c r="N40" i="20"/>
  <c r="J24" i="22"/>
  <c r="H28" i="8"/>
  <c r="J14" i="16"/>
  <c r="N14" i="20"/>
  <c r="AA23" i="29"/>
  <c r="AD40" i="22"/>
  <c r="J39" i="17"/>
  <c r="H39" i="17"/>
  <c r="N39" i="17"/>
  <c r="H27" i="13"/>
  <c r="N27" i="13"/>
  <c r="N33" i="6"/>
  <c r="H33" i="6"/>
  <c r="K39" i="4"/>
  <c r="N39" i="4"/>
  <c r="H19" i="28"/>
  <c r="J19" i="28"/>
  <c r="H19" i="26"/>
  <c r="J19" i="26"/>
  <c r="N14" i="7"/>
  <c r="AD19" i="7"/>
  <c r="K16" i="11"/>
  <c r="AD23" i="16"/>
  <c r="AD15" i="18"/>
  <c r="AA23" i="18"/>
  <c r="AC20" i="22"/>
  <c r="AA22" i="25"/>
  <c r="AC21" i="26"/>
  <c r="AA14" i="29"/>
  <c r="AA23" i="12"/>
  <c r="J17" i="16"/>
  <c r="J20" i="8"/>
  <c r="AD19" i="10"/>
  <c r="K21" i="16"/>
  <c r="AG28" i="12"/>
  <c r="AA21" i="11"/>
  <c r="J12" i="22"/>
  <c r="K28" i="8"/>
  <c r="H41" i="10"/>
  <c r="AA21" i="17"/>
  <c r="H14" i="20"/>
  <c r="N18" i="25"/>
  <c r="N24" i="19"/>
  <c r="J31" i="12"/>
  <c r="AA37" i="18"/>
  <c r="AG37" i="18"/>
  <c r="AD33" i="15"/>
  <c r="AA33" i="15"/>
  <c r="AE33" i="14"/>
  <c r="AG33" i="14"/>
  <c r="AG29" i="14"/>
  <c r="AC29" i="14"/>
  <c r="AC41" i="13"/>
  <c r="AA41" i="13"/>
  <c r="AA33" i="13"/>
  <c r="AG33" i="13"/>
  <c r="AE37" i="10"/>
  <c r="AD37" i="10"/>
  <c r="AD33" i="10"/>
  <c r="AA33" i="10"/>
  <c r="AC41" i="7"/>
  <c r="AA41" i="7"/>
  <c r="AA37" i="6"/>
  <c r="AD37" i="6"/>
  <c r="AC29" i="6"/>
  <c r="AA29" i="6"/>
  <c r="AG29" i="6"/>
  <c r="AA41" i="5"/>
  <c r="AC41" i="5"/>
  <c r="N27" i="27"/>
  <c r="K27" i="27"/>
  <c r="H37" i="29"/>
  <c r="K37" i="29"/>
  <c r="J29" i="20"/>
  <c r="H29" i="20"/>
  <c r="N39" i="18"/>
  <c r="J39" i="18"/>
  <c r="N27" i="18"/>
  <c r="K27" i="18"/>
  <c r="N39" i="14"/>
  <c r="K39" i="14"/>
  <c r="H38" i="13"/>
  <c r="K38" i="13"/>
  <c r="J38" i="13"/>
  <c r="AA19" i="1"/>
  <c r="AD22" i="25"/>
  <c r="AA12" i="4"/>
  <c r="H22" i="1"/>
  <c r="J23" i="6"/>
  <c r="N13" i="12"/>
  <c r="AA22" i="14"/>
  <c r="H29" i="11"/>
  <c r="J30" i="13"/>
  <c r="K40" i="20"/>
  <c r="AA28" i="4"/>
  <c r="AC15" i="1"/>
  <c r="AC14" i="10"/>
  <c r="J11" i="19"/>
  <c r="N31" i="14"/>
  <c r="AA32" i="25"/>
  <c r="K15" i="15"/>
  <c r="H40" i="10"/>
  <c r="AA16" i="19"/>
  <c r="AD36" i="22"/>
  <c r="AA12" i="26"/>
  <c r="H30" i="1"/>
  <c r="AA35" i="15"/>
  <c r="AD35" i="15"/>
  <c r="AG31" i="6"/>
  <c r="AD31" i="6"/>
  <c r="N37" i="27"/>
  <c r="K37" i="27"/>
  <c r="K37" i="25"/>
  <c r="J37" i="25"/>
  <c r="J29" i="25"/>
  <c r="K29" i="25"/>
  <c r="H36" i="19"/>
  <c r="K36" i="19"/>
  <c r="J31" i="20"/>
  <c r="H31" i="20"/>
  <c r="J38" i="8"/>
  <c r="N38" i="8"/>
  <c r="J20" i="25"/>
  <c r="N20" i="25"/>
  <c r="AD13" i="14"/>
  <c r="AC13" i="14"/>
  <c r="AE32" i="12"/>
  <c r="AG32" i="12"/>
  <c r="AC32" i="11"/>
  <c r="AA32" i="11"/>
  <c r="AE36" i="4"/>
  <c r="AC36" i="4"/>
  <c r="J36" i="10"/>
  <c r="K36" i="10"/>
  <c r="N36" i="10"/>
  <c r="K28" i="10"/>
  <c r="J28" i="10"/>
  <c r="J38" i="7"/>
  <c r="N38" i="7"/>
  <c r="H23" i="28"/>
  <c r="N23" i="28"/>
  <c r="H15" i="28"/>
  <c r="N15" i="28"/>
  <c r="J15" i="17"/>
  <c r="N15" i="17"/>
  <c r="AD10" i="14"/>
  <c r="AA10" i="14"/>
  <c r="L19" i="13"/>
  <c r="J19" i="13"/>
  <c r="L15" i="11"/>
  <c r="H15" i="11"/>
  <c r="AD23" i="1"/>
  <c r="AC23" i="1"/>
  <c r="AD10" i="5"/>
  <c r="AC20" i="15"/>
  <c r="AC14" i="29"/>
  <c r="AD22" i="29"/>
  <c r="J14" i="1"/>
  <c r="H17" i="16"/>
  <c r="J11" i="6"/>
  <c r="H17" i="10"/>
  <c r="K17" i="14"/>
  <c r="K13" i="16"/>
  <c r="K15" i="17"/>
  <c r="H41" i="11"/>
  <c r="H38" i="17"/>
  <c r="N36" i="20"/>
  <c r="AD28" i="8"/>
  <c r="K19" i="11"/>
  <c r="H41" i="6"/>
  <c r="N34" i="12"/>
  <c r="AG32" i="1"/>
  <c r="AD36" i="25"/>
  <c r="P26" i="26"/>
  <c r="P43" i="26" s="1"/>
  <c r="AI26" i="26" s="1"/>
  <c r="AI43" i="26" s="1"/>
  <c r="O28" i="32" s="1"/>
  <c r="H38" i="27"/>
  <c r="K41" i="16"/>
  <c r="AC31" i="18"/>
  <c r="AG31" i="18"/>
  <c r="AE39" i="13"/>
  <c r="AA39" i="13"/>
  <c r="AC31" i="11"/>
  <c r="AG31" i="11"/>
  <c r="AD35" i="6"/>
  <c r="AC35" i="6"/>
  <c r="J41" i="27"/>
  <c r="H41" i="27"/>
  <c r="K33" i="27"/>
  <c r="J33" i="27"/>
  <c r="K29" i="27"/>
  <c r="N29" i="27"/>
  <c r="N31" i="29"/>
  <c r="K31" i="29"/>
  <c r="L36" i="11"/>
  <c r="K36" i="11"/>
  <c r="J37" i="1"/>
  <c r="K37" i="1"/>
  <c r="L22" i="28"/>
  <c r="H22" i="28"/>
  <c r="AD13" i="25"/>
  <c r="AA13" i="25"/>
  <c r="H18" i="19"/>
  <c r="J18" i="19"/>
  <c r="J22" i="22"/>
  <c r="H22" i="22"/>
  <c r="N22" i="17"/>
  <c r="H22" i="17"/>
  <c r="AC22" i="7"/>
  <c r="AA15" i="8"/>
  <c r="AC19" i="8"/>
  <c r="AA22" i="1"/>
  <c r="N20" i="10"/>
  <c r="J24" i="16"/>
  <c r="AC12" i="22"/>
  <c r="AD11" i="19"/>
  <c r="AD19" i="19"/>
  <c r="AD10" i="29"/>
  <c r="AD18" i="29"/>
  <c r="H22" i="11"/>
  <c r="AA21" i="12"/>
  <c r="N21" i="14"/>
  <c r="AD16" i="8"/>
  <c r="AD17" i="10"/>
  <c r="K13" i="12"/>
  <c r="J17" i="14"/>
  <c r="N18" i="15"/>
  <c r="H21" i="16"/>
  <c r="N16" i="10"/>
  <c r="AD23" i="15"/>
  <c r="N23" i="17"/>
  <c r="H11" i="22"/>
  <c r="N18" i="19"/>
  <c r="J14" i="26"/>
  <c r="J14" i="28"/>
  <c r="N41" i="1"/>
  <c r="H40" i="5"/>
  <c r="K29" i="11"/>
  <c r="N38" i="13"/>
  <c r="H28" i="20"/>
  <c r="K36" i="20"/>
  <c r="N37" i="25"/>
  <c r="H29" i="27"/>
  <c r="N41" i="27"/>
  <c r="AC28" i="4"/>
  <c r="AG35" i="6"/>
  <c r="AA39" i="10"/>
  <c r="AG36" i="12"/>
  <c r="N11" i="8"/>
  <c r="AA22" i="10"/>
  <c r="AA11" i="11"/>
  <c r="AD19" i="11"/>
  <c r="N15" i="13"/>
  <c r="N16" i="20"/>
  <c r="N19" i="19"/>
  <c r="H20" i="25"/>
  <c r="K15" i="28"/>
  <c r="J34" i="4"/>
  <c r="H30" i="8"/>
  <c r="H34" i="12"/>
  <c r="H39" i="14"/>
  <c r="J38" i="26"/>
  <c r="AG36" i="1"/>
  <c r="AG28" i="7"/>
  <c r="AD32" i="25"/>
  <c r="J15" i="15"/>
  <c r="N18" i="17"/>
  <c r="N22" i="22"/>
  <c r="AC13" i="25"/>
  <c r="J36" i="19"/>
  <c r="AG40" i="22"/>
  <c r="AC12" i="26"/>
  <c r="AC24" i="28"/>
  <c r="Z26" i="31"/>
  <c r="Z43" i="31" s="1"/>
  <c r="F24" i="32" s="1"/>
  <c r="AE38" i="28"/>
  <c r="AC38" i="28"/>
  <c r="AD38" i="28"/>
  <c r="AA38" i="28"/>
  <c r="AG27" i="12"/>
  <c r="AD27" i="12"/>
  <c r="AC34" i="12"/>
  <c r="AA34" i="12"/>
  <c r="AG34" i="12"/>
  <c r="AA34" i="11"/>
  <c r="AG34" i="11"/>
  <c r="AD30" i="8"/>
  <c r="AG30" i="8"/>
  <c r="AG38" i="4"/>
  <c r="AD38" i="4"/>
  <c r="AD34" i="4"/>
  <c r="AA34" i="4"/>
  <c r="AC38" i="1"/>
  <c r="AG38" i="1"/>
  <c r="K31" i="28"/>
  <c r="J31" i="28"/>
  <c r="L27" i="19"/>
  <c r="H27" i="19"/>
  <c r="H38" i="20"/>
  <c r="N38" i="20"/>
  <c r="K40" i="13"/>
  <c r="H40" i="13"/>
  <c r="N40" i="13"/>
  <c r="N39" i="11"/>
  <c r="K39" i="11"/>
  <c r="H39" i="11"/>
  <c r="J31" i="11"/>
  <c r="H31" i="11"/>
  <c r="K38" i="10"/>
  <c r="J38" i="10"/>
  <c r="K37" i="8"/>
  <c r="H37" i="8"/>
  <c r="K40" i="7"/>
  <c r="N40" i="7"/>
  <c r="J39" i="6"/>
  <c r="H39" i="6"/>
  <c r="N39" i="6"/>
  <c r="H38" i="5"/>
  <c r="K38" i="5"/>
  <c r="N30" i="5"/>
  <c r="K30" i="5"/>
  <c r="N29" i="4"/>
  <c r="J29" i="4"/>
  <c r="K40" i="1"/>
  <c r="N40" i="1"/>
  <c r="L36" i="1"/>
  <c r="J36" i="1"/>
  <c r="AD20" i="27"/>
  <c r="AC20" i="27"/>
  <c r="AE16" i="27"/>
  <c r="AD16" i="27"/>
  <c r="N23" i="27"/>
  <c r="J23" i="27"/>
  <c r="N19" i="27"/>
  <c r="J19" i="27"/>
  <c r="N11" i="27"/>
  <c r="J11" i="27"/>
  <c r="AC22" i="28"/>
  <c r="AA22" i="28"/>
  <c r="AD22" i="28"/>
  <c r="AE14" i="28"/>
  <c r="AA14" i="28"/>
  <c r="K17" i="28"/>
  <c r="J17" i="28"/>
  <c r="N17" i="28"/>
  <c r="H13" i="26"/>
  <c r="K13" i="26"/>
  <c r="N23" i="25"/>
  <c r="J23" i="25"/>
  <c r="N15" i="25"/>
  <c r="J15" i="25"/>
  <c r="AD22" i="19"/>
  <c r="AA22" i="19"/>
  <c r="AD14" i="19"/>
  <c r="AA14" i="19"/>
  <c r="AC14" i="19"/>
  <c r="H21" i="19"/>
  <c r="K21" i="19"/>
  <c r="N21" i="19"/>
  <c r="N13" i="19"/>
  <c r="H13" i="19"/>
  <c r="H17" i="22"/>
  <c r="K17" i="22"/>
  <c r="N17" i="22"/>
  <c r="AC16" i="18"/>
  <c r="AD16" i="18"/>
  <c r="AA16" i="18"/>
  <c r="N23" i="18"/>
  <c r="J23" i="18"/>
  <c r="N15" i="18"/>
  <c r="J15" i="18"/>
  <c r="K15" i="18"/>
  <c r="N17" i="17"/>
  <c r="J17" i="17"/>
  <c r="K17" i="17"/>
  <c r="AA12" i="14"/>
  <c r="AC12" i="14"/>
  <c r="AD12" i="14"/>
  <c r="K11" i="14"/>
  <c r="H11" i="14"/>
  <c r="L13" i="13"/>
  <c r="K13" i="13"/>
  <c r="AC12" i="12"/>
  <c r="AD12" i="12"/>
  <c r="L23" i="12"/>
  <c r="H23" i="12"/>
  <c r="L15" i="12"/>
  <c r="H15" i="12"/>
  <c r="AD22" i="8"/>
  <c r="AA22" i="8"/>
  <c r="AC22" i="6"/>
  <c r="AA22" i="6"/>
  <c r="L13" i="6"/>
  <c r="N13" i="6"/>
  <c r="J13" i="6"/>
  <c r="M42" i="17"/>
  <c r="K55" i="3" s="1"/>
  <c r="O10" i="31"/>
  <c r="O25" i="31" s="1"/>
  <c r="AA18" i="4"/>
  <c r="J24" i="1"/>
  <c r="H17" i="8"/>
  <c r="J15" i="10"/>
  <c r="H17" i="13"/>
  <c r="N23" i="14"/>
  <c r="H21" i="15"/>
  <c r="AD16" i="20"/>
  <c r="AA12" i="29"/>
  <c r="AA16" i="27"/>
  <c r="AC17" i="1"/>
  <c r="N11" i="7"/>
  <c r="AD14" i="8"/>
  <c r="H15" i="25"/>
  <c r="J19" i="29"/>
  <c r="K19" i="27"/>
  <c r="K32" i="13"/>
  <c r="AC34" i="4"/>
  <c r="AA30" i="15"/>
  <c r="AA12" i="12"/>
  <c r="K13" i="19"/>
  <c r="H38" i="10"/>
  <c r="H21" i="17"/>
  <c r="J32" i="7"/>
  <c r="P26" i="19"/>
  <c r="J17" i="22"/>
  <c r="AE34" i="28"/>
  <c r="AD34" i="28"/>
  <c r="AA34" i="28"/>
  <c r="AE30" i="26"/>
  <c r="AD30" i="26"/>
  <c r="AA30" i="26"/>
  <c r="AC30" i="26"/>
  <c r="AD30" i="22"/>
  <c r="AC30" i="22"/>
  <c r="AA30" i="22"/>
  <c r="AD27" i="27"/>
  <c r="H11" i="27"/>
  <c r="H23" i="27"/>
  <c r="J39" i="11"/>
  <c r="J36" i="13"/>
  <c r="H40" i="17"/>
  <c r="AD30" i="4"/>
  <c r="J32" i="12"/>
  <c r="H39" i="19"/>
  <c r="J13" i="19"/>
  <c r="K36" i="27"/>
  <c r="AA31" i="18"/>
  <c r="AG35" i="18"/>
  <c r="AG31" i="5"/>
  <c r="AG35" i="13"/>
  <c r="AG39" i="16"/>
  <c r="AD11" i="6"/>
  <c r="AD23" i="13"/>
  <c r="N18" i="8"/>
  <c r="K14" i="15"/>
  <c r="H18" i="11"/>
  <c r="N34" i="4"/>
  <c r="N37" i="1"/>
  <c r="K39" i="15"/>
  <c r="H37" i="25"/>
  <c r="N33" i="27"/>
  <c r="AC31" i="6"/>
  <c r="AA35" i="6"/>
  <c r="AC39" i="6"/>
  <c r="AG31" i="14"/>
  <c r="AD31" i="18"/>
  <c r="AD35" i="18"/>
  <c r="AG39" i="18"/>
  <c r="K16" i="20"/>
  <c r="K20" i="25"/>
  <c r="J38" i="4"/>
  <c r="J30" i="8"/>
  <c r="J16" i="7"/>
  <c r="K18" i="17"/>
  <c r="J22" i="17"/>
  <c r="K22" i="22"/>
  <c r="K34" i="14"/>
  <c r="N34" i="18"/>
  <c r="N36" i="19"/>
  <c r="H35" i="5"/>
  <c r="AA39" i="16"/>
  <c r="AE31" i="16"/>
  <c r="AD31" i="16"/>
  <c r="AC35" i="15"/>
  <c r="AG35" i="15"/>
  <c r="AC35" i="13"/>
  <c r="AD35" i="13"/>
  <c r="AE31" i="7"/>
  <c r="AA31" i="7"/>
  <c r="AG31" i="7"/>
  <c r="AA35" i="5"/>
  <c r="AG35" i="5"/>
  <c r="H36" i="28"/>
  <c r="J36" i="28"/>
  <c r="L39" i="29"/>
  <c r="N39" i="29"/>
  <c r="H35" i="20"/>
  <c r="N35" i="20"/>
  <c r="L31" i="15"/>
  <c r="K31" i="15"/>
  <c r="N32" i="11"/>
  <c r="K32" i="11"/>
  <c r="N29" i="7"/>
  <c r="H29" i="7"/>
  <c r="H27" i="5"/>
  <c r="K27" i="5"/>
  <c r="L30" i="4"/>
  <c r="J30" i="4"/>
  <c r="K12" i="25"/>
  <c r="J12" i="25"/>
  <c r="F43" i="8"/>
  <c r="Y26" i="8" s="1"/>
  <c r="Y43" i="8" s="1"/>
  <c r="AA18" i="16"/>
  <c r="AD18" i="16"/>
  <c r="L18" i="26"/>
  <c r="J18" i="26"/>
  <c r="AD41" i="18"/>
  <c r="AG41" i="18"/>
  <c r="AC29" i="11"/>
  <c r="AG29" i="11"/>
  <c r="AD28" i="18"/>
  <c r="AA32" i="13"/>
  <c r="AG36" i="15"/>
  <c r="AG41" i="10"/>
  <c r="AD28" i="12"/>
  <c r="AC36" i="12"/>
  <c r="H31" i="19"/>
  <c r="H39" i="28"/>
  <c r="AD32" i="11"/>
  <c r="AD28" i="15"/>
  <c r="AG35" i="25"/>
  <c r="AC34" i="8"/>
  <c r="AG36" i="16"/>
  <c r="H39" i="16"/>
  <c r="K36" i="1"/>
  <c r="P26" i="12"/>
  <c r="P43" i="12" s="1"/>
  <c r="AI26" i="12" s="1"/>
  <c r="AI43" i="12" s="1"/>
  <c r="O16" i="32" s="1"/>
  <c r="P26" i="20"/>
  <c r="P43" i="20" s="1"/>
  <c r="AI26" i="20" s="1"/>
  <c r="AI43" i="20" s="1"/>
  <c r="O25" i="32" s="1"/>
  <c r="N25" i="3"/>
  <c r="J36" i="16"/>
  <c r="H36" i="16"/>
  <c r="AA30" i="8"/>
  <c r="AC30" i="8"/>
  <c r="AE27" i="6"/>
  <c r="AD27" i="6"/>
  <c r="AC38" i="4"/>
  <c r="AA38" i="4"/>
  <c r="AA30" i="4"/>
  <c r="AC30" i="4"/>
  <c r="L40" i="27"/>
  <c r="N40" i="27"/>
  <c r="K40" i="25"/>
  <c r="H40" i="25"/>
  <c r="K32" i="25"/>
  <c r="H32" i="25"/>
  <c r="J34" i="20"/>
  <c r="H34" i="20"/>
  <c r="L32" i="17"/>
  <c r="J32" i="17"/>
  <c r="AA15" i="13"/>
  <c r="AC15" i="13"/>
  <c r="N27" i="1"/>
  <c r="J27" i="1"/>
  <c r="AE41" i="27"/>
  <c r="AC41" i="27"/>
  <c r="AA37" i="27"/>
  <c r="AC37" i="27"/>
  <c r="AD37" i="27"/>
  <c r="AG37" i="27"/>
  <c r="AG29" i="22"/>
  <c r="AA29" i="22"/>
  <c r="AC38" i="18"/>
  <c r="AD38" i="18"/>
  <c r="AA30" i="16"/>
  <c r="AG30" i="16"/>
  <c r="AE38" i="15"/>
  <c r="AG38" i="15"/>
  <c r="AC34" i="15"/>
  <c r="AG34" i="15"/>
  <c r="AD30" i="15"/>
  <c r="AG30" i="15"/>
  <c r="AE34" i="14"/>
  <c r="AA34" i="14"/>
  <c r="AG34" i="14"/>
  <c r="AA16" i="17"/>
  <c r="AC13" i="19"/>
  <c r="AC22" i="29"/>
  <c r="N11" i="14"/>
  <c r="AC21" i="15"/>
  <c r="N11" i="17"/>
  <c r="H15" i="17"/>
  <c r="K15" i="22"/>
  <c r="K33" i="1"/>
  <c r="H37" i="1"/>
  <c r="AA15" i="1"/>
  <c r="AC19" i="11"/>
  <c r="J15" i="28"/>
  <c r="K19" i="28"/>
  <c r="J23" i="28"/>
  <c r="H34" i="4"/>
  <c r="N30" i="8"/>
  <c r="N14" i="16"/>
  <c r="N17" i="18"/>
  <c r="J18" i="25"/>
  <c r="N28" i="6"/>
  <c r="N22" i="14"/>
  <c r="H24" i="19"/>
  <c r="J21" i="27"/>
  <c r="J27" i="5"/>
  <c r="K35" i="5"/>
  <c r="J32" i="11"/>
  <c r="AC16" i="28"/>
  <c r="B43" i="15"/>
  <c r="U26" i="15" s="1"/>
  <c r="U43" i="15" s="1"/>
  <c r="E19" i="32" s="1"/>
  <c r="N37" i="12"/>
  <c r="AA20" i="28"/>
  <c r="N27" i="5"/>
  <c r="J35" i="5"/>
  <c r="AA19" i="14"/>
  <c r="N18" i="14"/>
  <c r="N36" i="6"/>
  <c r="K30" i="14"/>
  <c r="N13" i="27"/>
  <c r="H32" i="11"/>
  <c r="AC20" i="28"/>
  <c r="AA24" i="28"/>
  <c r="L20" i="19"/>
  <c r="K20" i="19"/>
  <c r="K16" i="19"/>
  <c r="H16" i="19"/>
  <c r="N16" i="19"/>
  <c r="AC19" i="20"/>
  <c r="AA19" i="20"/>
  <c r="AA31" i="25"/>
  <c r="AD30" i="29"/>
  <c r="AD29" i="22"/>
  <c r="H14" i="8"/>
  <c r="K11" i="22"/>
  <c r="J15" i="22"/>
  <c r="N37" i="22"/>
  <c r="AC32" i="22"/>
  <c r="AD32" i="22"/>
  <c r="AC37" i="18"/>
  <c r="AD37" i="18"/>
  <c r="AC33" i="18"/>
  <c r="AD33" i="18"/>
  <c r="AC29" i="18"/>
  <c r="AD29" i="18"/>
  <c r="AG37" i="5"/>
  <c r="AC37" i="5"/>
  <c r="AD37" i="5"/>
  <c r="AA33" i="5"/>
  <c r="AG33" i="5"/>
  <c r="AD29" i="5"/>
  <c r="AA29" i="5"/>
  <c r="AG29" i="5"/>
  <c r="K35" i="27"/>
  <c r="H35" i="27"/>
  <c r="K38" i="28"/>
  <c r="J38" i="28"/>
  <c r="J34" i="28"/>
  <c r="N34" i="28"/>
  <c r="K34" i="28"/>
  <c r="H28" i="26"/>
  <c r="N28" i="26"/>
  <c r="J39" i="25"/>
  <c r="K39" i="25"/>
  <c r="J35" i="25"/>
  <c r="K35" i="25"/>
  <c r="K31" i="25"/>
  <c r="N31" i="25"/>
  <c r="N38" i="19"/>
  <c r="H38" i="19"/>
  <c r="J33" i="20"/>
  <c r="H33" i="20"/>
  <c r="H36" i="12"/>
  <c r="N36" i="12"/>
  <c r="H32" i="12"/>
  <c r="N32" i="12"/>
  <c r="AA21" i="27"/>
  <c r="AC21" i="27"/>
  <c r="J16" i="27"/>
  <c r="K16" i="27"/>
  <c r="AC17" i="29"/>
  <c r="AA17" i="29"/>
  <c r="K21" i="25"/>
  <c r="H21" i="25"/>
  <c r="N21" i="25"/>
  <c r="H13" i="25"/>
  <c r="K13" i="25"/>
  <c r="AD20" i="19"/>
  <c r="AA20" i="19"/>
  <c r="AE41" i="19"/>
  <c r="AC41" i="19"/>
  <c r="AA38" i="16"/>
  <c r="AG38" i="16"/>
  <c r="AC30" i="16"/>
  <c r="AD30" i="16"/>
  <c r="L28" i="11"/>
  <c r="N28" i="11"/>
  <c r="AC23" i="20"/>
  <c r="AD23" i="20"/>
  <c r="AE18" i="18"/>
  <c r="AA18" i="18"/>
  <c r="AC29" i="22"/>
  <c r="AA12" i="22"/>
  <c r="K14" i="8"/>
  <c r="J11" i="22"/>
  <c r="N23" i="22"/>
  <c r="AD38" i="16"/>
  <c r="AC33" i="19"/>
  <c r="H35" i="10"/>
  <c r="AD23" i="22"/>
  <c r="P26" i="10"/>
  <c r="P43" i="10" s="1"/>
  <c r="AI26" i="10" s="1"/>
  <c r="AI43" i="10" s="1"/>
  <c r="O14" i="32" s="1"/>
  <c r="AE31" i="27"/>
  <c r="AG31" i="27"/>
  <c r="AD31" i="27"/>
  <c r="AE39" i="28"/>
  <c r="AD39" i="28"/>
  <c r="AC39" i="20"/>
  <c r="AG39" i="20"/>
  <c r="AD35" i="20"/>
  <c r="AA35" i="20"/>
  <c r="AG35" i="20"/>
  <c r="AD31" i="20"/>
  <c r="AA31" i="20"/>
  <c r="AG31" i="20"/>
  <c r="AD32" i="15"/>
  <c r="AG32" i="15"/>
  <c r="AA28" i="15"/>
  <c r="AG28" i="15"/>
  <c r="AC40" i="14"/>
  <c r="AA40" i="14"/>
  <c r="AD32" i="14"/>
  <c r="AA32" i="14"/>
  <c r="AD33" i="12"/>
  <c r="AA33" i="12"/>
  <c r="AC37" i="11"/>
  <c r="AG37" i="11"/>
  <c r="K36" i="14"/>
  <c r="H36" i="14"/>
  <c r="N34" i="6"/>
  <c r="H34" i="6"/>
  <c r="N30" i="6"/>
  <c r="J30" i="6"/>
  <c r="J37" i="5"/>
  <c r="K37" i="5"/>
  <c r="H37" i="5"/>
  <c r="J33" i="5"/>
  <c r="K33" i="5"/>
  <c r="H33" i="5"/>
  <c r="N33" i="5"/>
  <c r="J29" i="5"/>
  <c r="H29" i="5"/>
  <c r="N29" i="5"/>
  <c r="J36" i="4"/>
  <c r="K36" i="4"/>
  <c r="AC13" i="11"/>
  <c r="AD13" i="11"/>
  <c r="K14" i="10"/>
  <c r="H14" i="10"/>
  <c r="P26" i="17"/>
  <c r="P43" i="17" s="1"/>
  <c r="AI26" i="17" s="1"/>
  <c r="AI43" i="17" s="1"/>
  <c r="O21" i="32" s="1"/>
  <c r="N21" i="3"/>
  <c r="AE33" i="29"/>
  <c r="AC33" i="29"/>
  <c r="AE41" i="25"/>
  <c r="AD41" i="25"/>
  <c r="AA41" i="25"/>
  <c r="AG29" i="25"/>
  <c r="AC29" i="25"/>
  <c r="AD29" i="25"/>
  <c r="AD34" i="18"/>
  <c r="AA34" i="18"/>
  <c r="AE38" i="17"/>
  <c r="AD38" i="17"/>
  <c r="AA38" i="17"/>
  <c r="AE30" i="17"/>
  <c r="AD30" i="17"/>
  <c r="AA30" i="17"/>
  <c r="AD34" i="16"/>
  <c r="AA34" i="16"/>
  <c r="AE27" i="15"/>
  <c r="AD27" i="15"/>
  <c r="AG27" i="15"/>
  <c r="N31" i="10"/>
  <c r="J31" i="10"/>
  <c r="N30" i="20"/>
  <c r="AG34" i="16"/>
  <c r="AC38" i="16"/>
  <c r="K31" i="10"/>
  <c r="J39" i="10"/>
  <c r="AC23" i="22"/>
  <c r="AD33" i="29"/>
  <c r="AC34" i="22"/>
  <c r="AD34" i="22"/>
  <c r="AC39" i="18"/>
  <c r="AD39" i="18"/>
  <c r="K38" i="18"/>
  <c r="N38" i="18"/>
  <c r="N30" i="18"/>
  <c r="J30" i="18"/>
  <c r="K30" i="18"/>
  <c r="N33" i="17"/>
  <c r="J33" i="17"/>
  <c r="K33" i="17"/>
  <c r="H33" i="17"/>
  <c r="K40" i="15"/>
  <c r="N40" i="15"/>
  <c r="H39" i="8"/>
  <c r="K39" i="8"/>
  <c r="K31" i="8"/>
  <c r="H31" i="8"/>
  <c r="N31" i="8"/>
  <c r="AC13" i="17"/>
  <c r="AD13" i="17"/>
  <c r="K24" i="17"/>
  <c r="H24" i="17"/>
  <c r="AC12" i="16"/>
  <c r="AD12" i="16"/>
  <c r="Z10" i="15"/>
  <c r="AC10" i="15" s="1"/>
  <c r="X25" i="15"/>
  <c r="P26" i="22"/>
  <c r="P43" i="22" s="1"/>
  <c r="AI26" i="22" s="1"/>
  <c r="AI43" i="22" s="1"/>
  <c r="O23" i="32" s="1"/>
  <c r="N30" i="28"/>
  <c r="H30" i="28"/>
  <c r="J30" i="28"/>
  <c r="K30" i="28"/>
  <c r="H37" i="17"/>
  <c r="K37" i="17"/>
  <c r="AA40" i="4"/>
  <c r="AG40" i="4"/>
  <c r="AC40" i="4"/>
  <c r="AD40" i="4"/>
  <c r="J33" i="18"/>
  <c r="N33" i="18"/>
  <c r="AA37" i="7"/>
  <c r="AC37" i="7"/>
  <c r="AD37" i="7"/>
  <c r="AG37" i="7"/>
  <c r="K17" i="4"/>
  <c r="F43" i="6"/>
  <c r="Y26" i="6" s="1"/>
  <c r="Y43" i="6" s="1"/>
  <c r="AA32" i="10"/>
  <c r="AG32" i="10"/>
  <c r="AE29" i="8"/>
  <c r="AC29" i="8"/>
  <c r="AE33" i="1"/>
  <c r="AC33" i="1"/>
  <c r="L41" i="26"/>
  <c r="K41" i="26"/>
  <c r="J32" i="22"/>
  <c r="N32" i="22"/>
  <c r="AG32" i="14"/>
  <c r="AC32" i="14"/>
  <c r="AG40" i="13"/>
  <c r="AC40" i="13"/>
  <c r="AE32" i="13"/>
  <c r="AD32" i="13"/>
  <c r="AG33" i="12"/>
  <c r="AC33" i="12"/>
  <c r="AC35" i="5"/>
  <c r="AD35" i="5"/>
  <c r="AC31" i="5"/>
  <c r="AD31" i="5"/>
  <c r="N37" i="29"/>
  <c r="J37" i="29"/>
  <c r="H30" i="19"/>
  <c r="J30" i="19"/>
  <c r="N22" i="3"/>
  <c r="P26" i="18"/>
  <c r="P43" i="18" s="1"/>
  <c r="AI26" i="18" s="1"/>
  <c r="AI43" i="18" s="1"/>
  <c r="O22" i="32" s="1"/>
  <c r="AE32" i="29"/>
  <c r="AA32" i="29"/>
  <c r="AE40" i="19"/>
  <c r="AG40" i="19"/>
  <c r="AA32" i="19"/>
  <c r="AG32" i="19"/>
  <c r="AE41" i="20"/>
  <c r="AG41" i="20"/>
  <c r="AE38" i="18"/>
  <c r="AA38" i="18"/>
  <c r="AE32" i="18"/>
  <c r="AD32" i="18"/>
  <c r="AA32" i="18"/>
  <c r="AE28" i="18"/>
  <c r="AA28" i="18"/>
  <c r="AE41" i="17"/>
  <c r="AC41" i="17"/>
  <c r="AE33" i="17"/>
  <c r="AC33" i="17"/>
  <c r="AD33" i="17"/>
  <c r="J31" i="16"/>
  <c r="H31" i="16"/>
  <c r="H21" i="20"/>
  <c r="N21" i="20"/>
  <c r="AC24" i="18"/>
  <c r="AD24" i="18"/>
  <c r="L12" i="12"/>
  <c r="N12" i="12"/>
  <c r="AA40" i="19"/>
  <c r="AA40" i="13"/>
  <c r="N15" i="3"/>
  <c r="B43" i="22"/>
  <c r="U26" i="22" s="1"/>
  <c r="U43" i="22" s="1"/>
  <c r="E23" i="32" s="1"/>
  <c r="AE39" i="26"/>
  <c r="AC39" i="26"/>
  <c r="AA35" i="25"/>
  <c r="AC35" i="25"/>
  <c r="AA28" i="19"/>
  <c r="AG28" i="19"/>
  <c r="AE34" i="18"/>
  <c r="AC34" i="18"/>
  <c r="L41" i="17"/>
  <c r="H41" i="17"/>
  <c r="L33" i="13"/>
  <c r="J33" i="13"/>
  <c r="L29" i="13"/>
  <c r="J29" i="13"/>
  <c r="AE28" i="28"/>
  <c r="AD28" i="28"/>
  <c r="AE35" i="29"/>
  <c r="AC35" i="29"/>
  <c r="AD35" i="29"/>
  <c r="AE29" i="20"/>
  <c r="AC29" i="20"/>
  <c r="AA29" i="20"/>
  <c r="AG29" i="20"/>
  <c r="J37" i="20"/>
  <c r="K37" i="20"/>
  <c r="H37" i="20"/>
  <c r="G27" i="20"/>
  <c r="G42" i="20" s="1"/>
  <c r="E42" i="20"/>
  <c r="K29" i="12"/>
  <c r="N29" i="12"/>
  <c r="G27" i="4"/>
  <c r="N27" i="4" s="1"/>
  <c r="E42" i="4"/>
  <c r="H13" i="20"/>
  <c r="N13" i="20"/>
  <c r="J13" i="20"/>
  <c r="H20" i="18"/>
  <c r="N20" i="18"/>
  <c r="J20" i="18"/>
  <c r="AG39" i="14"/>
  <c r="N12" i="25"/>
  <c r="AA24" i="13"/>
  <c r="H36" i="6"/>
  <c r="K38" i="19"/>
  <c r="AA29" i="11"/>
  <c r="AA37" i="11"/>
  <c r="AD16" i="19"/>
  <c r="N41" i="20"/>
  <c r="K13" i="20"/>
  <c r="AE38" i="19"/>
  <c r="AG38" i="19"/>
  <c r="AE34" i="19"/>
  <c r="AA34" i="19"/>
  <c r="AG34" i="19"/>
  <c r="AE30" i="19"/>
  <c r="AG30" i="19"/>
  <c r="AG31" i="17"/>
  <c r="AC31" i="17"/>
  <c r="AD31" i="17"/>
  <c r="AD30" i="10"/>
  <c r="AA30" i="10"/>
  <c r="AG30" i="10"/>
  <c r="AE31" i="8"/>
  <c r="AD31" i="8"/>
  <c r="AE39" i="7"/>
  <c r="AD39" i="7"/>
  <c r="AG32" i="7"/>
  <c r="AC32" i="7"/>
  <c r="AD32" i="7"/>
  <c r="AE30" i="5"/>
  <c r="AD30" i="5"/>
  <c r="Z31" i="1"/>
  <c r="AB31" i="1" s="1"/>
  <c r="X42" i="1"/>
  <c r="L39" i="26"/>
  <c r="J39" i="26"/>
  <c r="J39" i="12"/>
  <c r="N39" i="12"/>
  <c r="H39" i="12"/>
  <c r="Z14" i="7"/>
  <c r="AB14" i="7" s="1"/>
  <c r="X25" i="7"/>
  <c r="AE40" i="28"/>
  <c r="AC40" i="28"/>
  <c r="AE32" i="28"/>
  <c r="AD32" i="28"/>
  <c r="AA32" i="28"/>
  <c r="AE33" i="20"/>
  <c r="AC33" i="20"/>
  <c r="AC38" i="10"/>
  <c r="AD38" i="10"/>
  <c r="AA38" i="10"/>
  <c r="L33" i="12"/>
  <c r="N33" i="12"/>
  <c r="H12" i="18"/>
  <c r="N12" i="18"/>
  <c r="J12" i="18"/>
  <c r="P26" i="5"/>
  <c r="P43" i="5" s="1"/>
  <c r="AI26" i="5" s="1"/>
  <c r="AI43" i="5" s="1"/>
  <c r="O9" i="32" s="1"/>
  <c r="AC31" i="15"/>
  <c r="AC22" i="11"/>
  <c r="AC19" i="19"/>
  <c r="K32" i="5"/>
  <c r="K40" i="5"/>
  <c r="AA31" i="14"/>
  <c r="N34" i="19"/>
  <c r="AG31" i="15"/>
  <c r="H24" i="15"/>
  <c r="N24" i="15"/>
  <c r="H15" i="7"/>
  <c r="H22" i="15"/>
  <c r="AA21" i="15"/>
  <c r="J29" i="7"/>
  <c r="K37" i="15"/>
  <c r="K41" i="15"/>
  <c r="AG27" i="4"/>
  <c r="AD29" i="6"/>
  <c r="AG37" i="6"/>
  <c r="AG34" i="8"/>
  <c r="AG38" i="8"/>
  <c r="AG31" i="10"/>
  <c r="AD35" i="10"/>
  <c r="AA36" i="12"/>
  <c r="AD31" i="14"/>
  <c r="AD36" i="16"/>
  <c r="K20" i="22"/>
  <c r="H12" i="25"/>
  <c r="AD34" i="15"/>
  <c r="AA11" i="20"/>
  <c r="N13" i="26"/>
  <c r="N17" i="26"/>
  <c r="J36" i="6"/>
  <c r="H28" i="10"/>
  <c r="J38" i="19"/>
  <c r="N36" i="28"/>
  <c r="H37" i="16"/>
  <c r="K39" i="17"/>
  <c r="AD39" i="1"/>
  <c r="AD29" i="11"/>
  <c r="AD37" i="11"/>
  <c r="N24" i="26"/>
  <c r="H33" i="12"/>
  <c r="AA10" i="16"/>
  <c r="AC20" i="26"/>
  <c r="AC30" i="10"/>
  <c r="AG38" i="10"/>
  <c r="AE36" i="18"/>
  <c r="AD36" i="18"/>
  <c r="AA36" i="18"/>
  <c r="AG36" i="18"/>
  <c r="AG38" i="13"/>
  <c r="AC38" i="13"/>
  <c r="AD38" i="13"/>
  <c r="AG30" i="13"/>
  <c r="AC30" i="13"/>
  <c r="AD30" i="13"/>
  <c r="L35" i="13"/>
  <c r="K35" i="13"/>
  <c r="H35" i="13"/>
  <c r="Z13" i="8"/>
  <c r="AB13" i="8" s="1"/>
  <c r="X25" i="8"/>
  <c r="G13" i="8"/>
  <c r="E25" i="8"/>
  <c r="E26" i="8" s="1"/>
  <c r="AE36" i="27"/>
  <c r="AC36" i="27"/>
  <c r="AG36" i="27"/>
  <c r="AE32" i="17"/>
  <c r="AA32" i="17"/>
  <c r="AG32" i="17"/>
  <c r="G29" i="17"/>
  <c r="G42" i="17" s="1"/>
  <c r="E55" i="3" s="1"/>
  <c r="E42" i="17"/>
  <c r="L33" i="16"/>
  <c r="K33" i="16"/>
  <c r="N40" i="11"/>
  <c r="H40" i="11"/>
  <c r="G28" i="5"/>
  <c r="N28" i="5" s="1"/>
  <c r="E42" i="5"/>
  <c r="E43" i="5" s="1"/>
  <c r="AC11" i="6"/>
  <c r="N22" i="15"/>
  <c r="K29" i="7"/>
  <c r="AG35" i="10"/>
  <c r="AA36" i="16"/>
  <c r="N28" i="10"/>
  <c r="N18" i="6"/>
  <c r="AA11" i="6"/>
  <c r="AD21" i="26"/>
  <c r="K36" i="5"/>
  <c r="H24" i="26"/>
  <c r="K12" i="18"/>
  <c r="AA30" i="19"/>
  <c r="AI43" i="27"/>
  <c r="O31" i="32" s="1"/>
  <c r="AA28" i="28"/>
  <c r="AA32" i="7"/>
  <c r="X25" i="1"/>
  <c r="X25" i="6"/>
  <c r="AE27" i="22"/>
  <c r="AC27" i="22"/>
  <c r="AA27" i="22"/>
  <c r="AG27" i="22"/>
  <c r="AE29" i="17"/>
  <c r="AD29" i="17"/>
  <c r="AA29" i="17"/>
  <c r="AE41" i="12"/>
  <c r="AC41" i="12"/>
  <c r="AD41" i="12"/>
  <c r="AA41" i="12"/>
  <c r="G33" i="11"/>
  <c r="L33" i="11" s="1"/>
  <c r="E42" i="11"/>
  <c r="L29" i="8"/>
  <c r="N29" i="8"/>
  <c r="G12" i="17"/>
  <c r="L12" i="17" s="1"/>
  <c r="E25" i="17"/>
  <c r="E26" i="17" s="1"/>
  <c r="J24" i="10"/>
  <c r="H24" i="10"/>
  <c r="F43" i="4"/>
  <c r="Y26" i="4" s="1"/>
  <c r="Y43" i="4" s="1"/>
  <c r="N27" i="3"/>
  <c r="B43" i="4"/>
  <c r="U26" i="4" s="1"/>
  <c r="U43" i="4" s="1"/>
  <c r="E8" i="32" s="1"/>
  <c r="B43" i="20"/>
  <c r="U26" i="20" s="1"/>
  <c r="U43" i="20" s="1"/>
  <c r="E25" i="32" s="1"/>
  <c r="B43" i="25"/>
  <c r="U26" i="25" s="1"/>
  <c r="U43" i="25" s="1"/>
  <c r="E27" i="32" s="1"/>
  <c r="F43" i="25"/>
  <c r="Y26" i="25" s="1"/>
  <c r="Y43" i="25" s="1"/>
  <c r="B43" i="26"/>
  <c r="U26" i="26" s="1"/>
  <c r="U43" i="26" s="1"/>
  <c r="E28" i="32" s="1"/>
  <c r="I20" i="4"/>
  <c r="L20" i="4"/>
  <c r="I16" i="4"/>
  <c r="L16" i="4"/>
  <c r="AC34" i="29"/>
  <c r="AE34" i="29"/>
  <c r="AB35" i="25"/>
  <c r="AE35" i="25"/>
  <c r="AB39" i="20"/>
  <c r="AE39" i="20"/>
  <c r="AB35" i="20"/>
  <c r="AE35" i="20"/>
  <c r="AB35" i="18"/>
  <c r="AE35" i="18"/>
  <c r="AB29" i="18"/>
  <c r="AE29" i="18"/>
  <c r="AB40" i="16"/>
  <c r="AE40" i="16"/>
  <c r="AB40" i="15"/>
  <c r="AE40" i="15"/>
  <c r="AB33" i="15"/>
  <c r="AE33" i="15"/>
  <c r="AB30" i="15"/>
  <c r="AE30" i="15"/>
  <c r="AB40" i="13"/>
  <c r="AE40" i="13"/>
  <c r="AB34" i="10"/>
  <c r="AE34" i="10"/>
  <c r="AB41" i="5"/>
  <c r="AE41" i="5"/>
  <c r="AB37" i="5"/>
  <c r="AE37" i="5"/>
  <c r="I29" i="25"/>
  <c r="L29" i="25"/>
  <c r="I33" i="15"/>
  <c r="L33" i="15"/>
  <c r="I32" i="12"/>
  <c r="L32" i="12"/>
  <c r="I39" i="11"/>
  <c r="L39" i="11"/>
  <c r="I40" i="10"/>
  <c r="L40" i="10"/>
  <c r="I36" i="10"/>
  <c r="L36" i="10"/>
  <c r="I37" i="8"/>
  <c r="L37" i="8"/>
  <c r="I35" i="5"/>
  <c r="L35" i="5"/>
  <c r="AB23" i="27"/>
  <c r="AE23" i="27"/>
  <c r="AB24" i="28"/>
  <c r="AE24" i="28"/>
  <c r="I16" i="29"/>
  <c r="L16" i="29"/>
  <c r="I19" i="26"/>
  <c r="L19" i="26"/>
  <c r="AB11" i="25"/>
  <c r="AE11" i="25"/>
  <c r="I24" i="22"/>
  <c r="L24" i="22"/>
  <c r="I15" i="17"/>
  <c r="L15" i="17"/>
  <c r="AB20" i="15"/>
  <c r="AE20" i="15"/>
  <c r="AB16" i="15"/>
  <c r="AE16" i="15"/>
  <c r="AB13" i="13"/>
  <c r="AE13" i="13"/>
  <c r="AB23" i="12"/>
  <c r="AE23" i="12"/>
  <c r="I10" i="12"/>
  <c r="L10" i="12"/>
  <c r="I21" i="11"/>
  <c r="L21" i="11"/>
  <c r="AB20" i="10"/>
  <c r="AE20" i="10"/>
  <c r="I11" i="7"/>
  <c r="L11" i="7"/>
  <c r="AB17" i="6"/>
  <c r="AE17" i="6"/>
  <c r="AB10" i="6"/>
  <c r="AE10" i="6"/>
  <c r="I17" i="6"/>
  <c r="L17" i="6"/>
  <c r="AB20" i="1"/>
  <c r="AE20" i="1"/>
  <c r="AB16" i="1"/>
  <c r="AE16" i="1"/>
  <c r="AB29" i="22"/>
  <c r="AE29" i="22"/>
  <c r="AB27" i="27"/>
  <c r="AE27" i="27"/>
  <c r="H15" i="4"/>
  <c r="L15" i="4"/>
  <c r="AB34" i="26"/>
  <c r="AE34" i="26"/>
  <c r="AD36" i="19"/>
  <c r="AE36" i="19"/>
  <c r="AB32" i="19"/>
  <c r="AE32" i="19"/>
  <c r="AB31" i="20"/>
  <c r="AE31" i="20"/>
  <c r="AB40" i="22"/>
  <c r="AE40" i="22"/>
  <c r="AB36" i="22"/>
  <c r="AE36" i="22"/>
  <c r="AB31" i="18"/>
  <c r="AE31" i="18"/>
  <c r="AB32" i="16"/>
  <c r="AE32" i="16"/>
  <c r="AB41" i="14"/>
  <c r="AE41" i="14"/>
  <c r="AB31" i="11"/>
  <c r="AE31" i="11"/>
  <c r="I27" i="27"/>
  <c r="L27" i="27"/>
  <c r="I37" i="26"/>
  <c r="L37" i="26"/>
  <c r="I33" i="26"/>
  <c r="L33" i="26"/>
  <c r="I28" i="19"/>
  <c r="L28" i="19"/>
  <c r="I40" i="22"/>
  <c r="L40" i="22"/>
  <c r="I32" i="22"/>
  <c r="L32" i="22"/>
  <c r="I27" i="17"/>
  <c r="L27" i="17"/>
  <c r="I41" i="12"/>
  <c r="L41" i="12"/>
  <c r="I33" i="4"/>
  <c r="L33" i="4"/>
  <c r="AB11" i="27"/>
  <c r="AE11" i="27"/>
  <c r="I12" i="28"/>
  <c r="L12" i="28"/>
  <c r="AB20" i="29"/>
  <c r="AE20" i="29"/>
  <c r="AB23" i="26"/>
  <c r="AE23" i="26"/>
  <c r="AB16" i="26"/>
  <c r="AE16" i="26"/>
  <c r="AB12" i="26"/>
  <c r="AE12" i="26"/>
  <c r="I21" i="26"/>
  <c r="L21" i="26"/>
  <c r="AB22" i="25"/>
  <c r="AE22" i="25"/>
  <c r="I10" i="25"/>
  <c r="L10" i="25"/>
  <c r="AB21" i="19"/>
  <c r="AE21" i="19"/>
  <c r="I11" i="20"/>
  <c r="L11" i="20"/>
  <c r="AB15" i="18"/>
  <c r="AE15" i="18"/>
  <c r="I18" i="18"/>
  <c r="L18" i="18"/>
  <c r="AB21" i="16"/>
  <c r="AE21" i="16"/>
  <c r="I19" i="16"/>
  <c r="L19" i="16"/>
  <c r="AB23" i="15"/>
  <c r="AE23" i="15"/>
  <c r="AB17" i="11"/>
  <c r="AE17" i="11"/>
  <c r="I24" i="11"/>
  <c r="L24" i="11"/>
  <c r="I16" i="11"/>
  <c r="L16" i="11"/>
  <c r="AB22" i="6"/>
  <c r="AE22" i="6"/>
  <c r="AB24" i="5"/>
  <c r="AE24" i="5"/>
  <c r="AB20" i="5"/>
  <c r="AE20" i="5"/>
  <c r="AB16" i="5"/>
  <c r="AE16" i="5"/>
  <c r="I23" i="5"/>
  <c r="L23" i="5"/>
  <c r="I12" i="5"/>
  <c r="L12" i="5"/>
  <c r="AB15" i="4"/>
  <c r="AE15" i="4"/>
  <c r="I23" i="1"/>
  <c r="L23" i="1"/>
  <c r="AB31" i="15"/>
  <c r="AE31" i="15"/>
  <c r="I24" i="4"/>
  <c r="L24" i="4"/>
  <c r="I11" i="4"/>
  <c r="L11" i="4"/>
  <c r="AB37" i="27"/>
  <c r="AE37" i="27"/>
  <c r="AD37" i="28"/>
  <c r="AE37" i="28"/>
  <c r="AA27" i="19"/>
  <c r="AE27" i="19"/>
  <c r="AB28" i="19"/>
  <c r="AE28" i="19"/>
  <c r="AB40" i="17"/>
  <c r="AE40" i="17"/>
  <c r="AD35" i="16"/>
  <c r="AE35" i="16"/>
  <c r="AB28" i="16"/>
  <c r="AE28" i="16"/>
  <c r="AB28" i="15"/>
  <c r="AE28" i="15"/>
  <c r="AB27" i="13"/>
  <c r="AE27" i="13"/>
  <c r="AB32" i="10"/>
  <c r="AE32" i="10"/>
  <c r="AB28" i="8"/>
  <c r="AE28" i="8"/>
  <c r="AA34" i="6"/>
  <c r="AE34" i="6"/>
  <c r="AA30" i="6"/>
  <c r="AE30" i="6"/>
  <c r="AB32" i="1"/>
  <c r="AE32" i="1"/>
  <c r="I38" i="27"/>
  <c r="L38" i="27"/>
  <c r="I31" i="25"/>
  <c r="L31" i="25"/>
  <c r="I31" i="20"/>
  <c r="L31" i="20"/>
  <c r="I33" i="17"/>
  <c r="L33" i="17"/>
  <c r="I39" i="14"/>
  <c r="L39" i="14"/>
  <c r="I41" i="11"/>
  <c r="L41" i="11"/>
  <c r="I38" i="10"/>
  <c r="L38" i="10"/>
  <c r="I28" i="8"/>
  <c r="L28" i="8"/>
  <c r="I41" i="5"/>
  <c r="L41" i="5"/>
  <c r="I37" i="5"/>
  <c r="L37" i="5"/>
  <c r="I33" i="5"/>
  <c r="L33" i="5"/>
  <c r="AB14" i="27"/>
  <c r="AE14" i="27"/>
  <c r="AB11" i="28"/>
  <c r="AE11" i="28"/>
  <c r="I23" i="26"/>
  <c r="L23" i="26"/>
  <c r="AB13" i="19"/>
  <c r="AE13" i="19"/>
  <c r="I22" i="22"/>
  <c r="L22" i="22"/>
  <c r="I17" i="17"/>
  <c r="L17" i="17"/>
  <c r="I10" i="14"/>
  <c r="L10" i="14"/>
  <c r="I19" i="11"/>
  <c r="L19" i="11"/>
  <c r="AB10" i="8"/>
  <c r="AE10" i="8"/>
  <c r="AB12" i="6"/>
  <c r="AE12" i="6"/>
  <c r="I23" i="6"/>
  <c r="L23" i="6"/>
  <c r="I19" i="6"/>
  <c r="L19" i="6"/>
  <c r="AB14" i="1"/>
  <c r="AE14" i="1"/>
  <c r="AB29" i="1"/>
  <c r="AE29" i="1"/>
  <c r="AB31" i="25"/>
  <c r="AE31" i="25"/>
  <c r="AB30" i="29"/>
  <c r="AE30" i="29"/>
  <c r="J14" i="4"/>
  <c r="L14" i="4"/>
  <c r="AC32" i="27"/>
  <c r="AE32" i="27"/>
  <c r="AC28" i="27"/>
  <c r="AE28" i="27"/>
  <c r="AB36" i="26"/>
  <c r="AE36" i="26"/>
  <c r="AC38" i="22"/>
  <c r="AE38" i="22"/>
  <c r="AB33" i="18"/>
  <c r="AE33" i="18"/>
  <c r="AB41" i="16"/>
  <c r="AE41" i="16"/>
  <c r="AB34" i="15"/>
  <c r="AE34" i="15"/>
  <c r="AB39" i="14"/>
  <c r="AE39" i="14"/>
  <c r="AB37" i="11"/>
  <c r="AE37" i="11"/>
  <c r="AB33" i="11"/>
  <c r="AE33" i="11"/>
  <c r="AB37" i="6"/>
  <c r="AE37" i="6"/>
  <c r="AB27" i="5"/>
  <c r="AE27" i="5"/>
  <c r="AD38" i="5"/>
  <c r="AE38" i="5"/>
  <c r="AC34" i="5"/>
  <c r="AE34" i="5"/>
  <c r="I36" i="28"/>
  <c r="L36" i="28"/>
  <c r="I40" i="29"/>
  <c r="L40" i="29"/>
  <c r="I31" i="26"/>
  <c r="L31" i="26"/>
  <c r="I38" i="25"/>
  <c r="L38" i="25"/>
  <c r="I34" i="19"/>
  <c r="L34" i="19"/>
  <c r="I30" i="19"/>
  <c r="L30" i="19"/>
  <c r="I41" i="20"/>
  <c r="L41" i="20"/>
  <c r="I34" i="20"/>
  <c r="L34" i="20"/>
  <c r="I39" i="17"/>
  <c r="L39" i="17"/>
  <c r="I29" i="12"/>
  <c r="L29" i="12"/>
  <c r="I30" i="8"/>
  <c r="L30" i="8"/>
  <c r="I38" i="7"/>
  <c r="L38" i="7"/>
  <c r="I36" i="6"/>
  <c r="L36" i="6"/>
  <c r="I16" i="27"/>
  <c r="L16" i="27"/>
  <c r="AB17" i="28"/>
  <c r="AE17" i="28"/>
  <c r="AB13" i="28"/>
  <c r="AE13" i="28"/>
  <c r="AB18" i="29"/>
  <c r="AE18" i="29"/>
  <c r="AB18" i="26"/>
  <c r="AE18" i="26"/>
  <c r="AB10" i="26"/>
  <c r="AE10" i="26"/>
  <c r="I17" i="26"/>
  <c r="L17" i="26"/>
  <c r="AB24" i="25"/>
  <c r="AE24" i="25"/>
  <c r="AB20" i="25"/>
  <c r="AE20" i="25"/>
  <c r="I12" i="25"/>
  <c r="L12" i="25"/>
  <c r="AB19" i="19"/>
  <c r="AE19" i="19"/>
  <c r="I21" i="16"/>
  <c r="L21" i="16"/>
  <c r="AB17" i="15"/>
  <c r="AE17" i="15"/>
  <c r="AB13" i="12"/>
  <c r="AE13" i="12"/>
  <c r="AB19" i="11"/>
  <c r="AE19" i="11"/>
  <c r="K16" i="8"/>
  <c r="L16" i="8"/>
  <c r="AB14" i="6"/>
  <c r="AE14" i="6"/>
  <c r="J22" i="6"/>
  <c r="L22" i="6"/>
  <c r="I18" i="6"/>
  <c r="L18" i="6"/>
  <c r="I11" i="6"/>
  <c r="L11" i="6"/>
  <c r="AB18" i="5"/>
  <c r="AE18" i="5"/>
  <c r="AB21" i="4"/>
  <c r="AE21" i="4"/>
  <c r="AB17" i="4"/>
  <c r="AE17" i="4"/>
  <c r="I21" i="1"/>
  <c r="L21" i="1"/>
  <c r="F43" i="14"/>
  <c r="Y26" i="14" s="1"/>
  <c r="Y43" i="14" s="1"/>
  <c r="F43" i="22"/>
  <c r="Y26" i="22" s="1"/>
  <c r="Y43" i="22" s="1"/>
  <c r="B43" i="19"/>
  <c r="U26" i="19" s="1"/>
  <c r="U43" i="19" s="1"/>
  <c r="E26" i="32" s="1"/>
  <c r="AA38" i="27"/>
  <c r="AE38" i="27"/>
  <c r="AD33" i="28"/>
  <c r="AE33" i="28"/>
  <c r="AG31" i="28"/>
  <c r="AE31" i="28"/>
  <c r="AB31" i="26"/>
  <c r="AE31" i="26"/>
  <c r="AB27" i="25"/>
  <c r="AE27" i="25"/>
  <c r="AB38" i="25"/>
  <c r="AE38" i="25"/>
  <c r="AG37" i="19"/>
  <c r="AE37" i="19"/>
  <c r="AD29" i="19"/>
  <c r="AE29" i="19"/>
  <c r="AB30" i="22"/>
  <c r="AE30" i="22"/>
  <c r="AB27" i="16"/>
  <c r="AE27" i="16"/>
  <c r="AB35" i="15"/>
  <c r="AE35" i="15"/>
  <c r="AC35" i="14"/>
  <c r="AE35" i="14"/>
  <c r="AB31" i="14"/>
  <c r="AE31" i="14"/>
  <c r="AB28" i="14"/>
  <c r="AE28" i="14"/>
  <c r="AB33" i="13"/>
  <c r="AE33" i="13"/>
  <c r="AB30" i="13"/>
  <c r="AE30" i="13"/>
  <c r="AG40" i="12"/>
  <c r="AE40" i="12"/>
  <c r="AB33" i="12"/>
  <c r="AE33" i="12"/>
  <c r="AB40" i="11"/>
  <c r="AE40" i="11"/>
  <c r="AB41" i="10"/>
  <c r="AE41" i="10"/>
  <c r="AD40" i="8"/>
  <c r="AE40" i="8"/>
  <c r="AB36" i="8"/>
  <c r="AE36" i="8"/>
  <c r="AC33" i="8"/>
  <c r="AE33" i="8"/>
  <c r="AB40" i="7"/>
  <c r="AE40" i="7"/>
  <c r="AB39" i="6"/>
  <c r="AE39" i="6"/>
  <c r="AD28" i="6"/>
  <c r="AE28" i="6"/>
  <c r="AB39" i="5"/>
  <c r="AE39" i="5"/>
  <c r="AC28" i="5"/>
  <c r="AE28" i="5"/>
  <c r="AB39" i="4"/>
  <c r="AE39" i="4"/>
  <c r="AB39" i="1"/>
  <c r="AE39" i="1"/>
  <c r="AB35" i="1"/>
  <c r="AE35" i="1"/>
  <c r="AA28" i="1"/>
  <c r="AE28" i="1"/>
  <c r="I35" i="27"/>
  <c r="L35" i="27"/>
  <c r="J31" i="27"/>
  <c r="L31" i="27"/>
  <c r="I39" i="28"/>
  <c r="L39" i="28"/>
  <c r="J32" i="28"/>
  <c r="L32" i="28"/>
  <c r="I29" i="28"/>
  <c r="L29" i="28"/>
  <c r="I37" i="29"/>
  <c r="L37" i="29"/>
  <c r="I40" i="26"/>
  <c r="L40" i="26"/>
  <c r="I34" i="26"/>
  <c r="L34" i="26"/>
  <c r="I28" i="26"/>
  <c r="L28" i="26"/>
  <c r="I39" i="25"/>
  <c r="L39" i="25"/>
  <c r="I36" i="25"/>
  <c r="L36" i="25"/>
  <c r="I32" i="25"/>
  <c r="L32" i="25"/>
  <c r="I38" i="19"/>
  <c r="L38" i="19"/>
  <c r="I31" i="19"/>
  <c r="L31" i="19"/>
  <c r="I37" i="20"/>
  <c r="L37" i="20"/>
  <c r="I29" i="20"/>
  <c r="L29" i="20"/>
  <c r="I38" i="22"/>
  <c r="L38" i="22"/>
  <c r="N30" i="22"/>
  <c r="L30" i="22"/>
  <c r="I41" i="18"/>
  <c r="L41" i="18"/>
  <c r="I38" i="18"/>
  <c r="L38" i="18"/>
  <c r="I32" i="18"/>
  <c r="L32" i="18"/>
  <c r="I36" i="16"/>
  <c r="L36" i="16"/>
  <c r="I29" i="16"/>
  <c r="L29" i="16"/>
  <c r="I40" i="15"/>
  <c r="L40" i="15"/>
  <c r="I27" i="15"/>
  <c r="L27" i="15"/>
  <c r="I35" i="14"/>
  <c r="L35" i="14"/>
  <c r="I32" i="14"/>
  <c r="L32" i="14"/>
  <c r="I40" i="13"/>
  <c r="L40" i="13"/>
  <c r="I37" i="13"/>
  <c r="L37" i="13"/>
  <c r="I36" i="12"/>
  <c r="L36" i="12"/>
  <c r="I32" i="11"/>
  <c r="L32" i="11"/>
  <c r="I35" i="10"/>
  <c r="L35" i="10"/>
  <c r="I31" i="10"/>
  <c r="L31" i="10"/>
  <c r="I39" i="8"/>
  <c r="L39" i="8"/>
  <c r="I36" i="7"/>
  <c r="L36" i="7"/>
  <c r="I33" i="7"/>
  <c r="L33" i="7"/>
  <c r="I30" i="7"/>
  <c r="L30" i="7"/>
  <c r="I27" i="7"/>
  <c r="L27" i="7"/>
  <c r="N32" i="6"/>
  <c r="L32" i="6"/>
  <c r="I28" i="6"/>
  <c r="L28" i="6"/>
  <c r="I40" i="5"/>
  <c r="L40" i="5"/>
  <c r="I34" i="5"/>
  <c r="L34" i="5"/>
  <c r="I27" i="5"/>
  <c r="L27" i="5"/>
  <c r="I38" i="4"/>
  <c r="L38" i="4"/>
  <c r="I28" i="4"/>
  <c r="L28" i="4"/>
  <c r="I35" i="1"/>
  <c r="L35" i="1"/>
  <c r="I31" i="1"/>
  <c r="L31" i="1"/>
  <c r="J28" i="1"/>
  <c r="L28" i="1"/>
  <c r="AB22" i="27"/>
  <c r="AE22" i="27"/>
  <c r="AB19" i="27"/>
  <c r="AE19" i="27"/>
  <c r="AB13" i="27"/>
  <c r="AE13" i="27"/>
  <c r="AB10" i="27"/>
  <c r="AE10" i="27"/>
  <c r="I17" i="27"/>
  <c r="L17" i="27"/>
  <c r="I14" i="27"/>
  <c r="L14" i="27"/>
  <c r="I11" i="27"/>
  <c r="L11" i="27"/>
  <c r="I17" i="28"/>
  <c r="L17" i="28"/>
  <c r="I14" i="28"/>
  <c r="L14" i="28"/>
  <c r="I11" i="28"/>
  <c r="L11" i="28"/>
  <c r="AB22" i="29"/>
  <c r="AE22" i="29"/>
  <c r="AB17" i="29"/>
  <c r="AE17" i="29"/>
  <c r="AB13" i="29"/>
  <c r="AE13" i="29"/>
  <c r="I24" i="29"/>
  <c r="L24" i="29"/>
  <c r="K20" i="29"/>
  <c r="L20" i="29"/>
  <c r="I17" i="29"/>
  <c r="L17" i="29"/>
  <c r="I14" i="29"/>
  <c r="L14" i="29"/>
  <c r="AB15" i="26"/>
  <c r="AE15" i="26"/>
  <c r="I24" i="26"/>
  <c r="L24" i="26"/>
  <c r="H20" i="26"/>
  <c r="L20" i="26"/>
  <c r="H16" i="26"/>
  <c r="L16" i="26"/>
  <c r="AB18" i="25"/>
  <c r="AE18" i="25"/>
  <c r="AB14" i="25"/>
  <c r="AE14" i="25"/>
  <c r="I18" i="25"/>
  <c r="L18" i="25"/>
  <c r="AB24" i="19"/>
  <c r="AE24" i="19"/>
  <c r="AB12" i="19"/>
  <c r="AE12" i="19"/>
  <c r="I13" i="19"/>
  <c r="L13" i="19"/>
  <c r="I10" i="19"/>
  <c r="L10" i="19"/>
  <c r="AB15" i="20"/>
  <c r="AE15" i="20"/>
  <c r="AB11" i="20"/>
  <c r="AE11" i="20"/>
  <c r="H23" i="20"/>
  <c r="L23" i="20"/>
  <c r="E25" i="20"/>
  <c r="E26" i="20" s="1"/>
  <c r="I10" i="20"/>
  <c r="L10" i="20"/>
  <c r="AB21" i="22"/>
  <c r="AE21" i="22"/>
  <c r="AB18" i="22"/>
  <c r="AE18" i="22"/>
  <c r="I23" i="22"/>
  <c r="L23" i="22"/>
  <c r="I20" i="22"/>
  <c r="L20" i="22"/>
  <c r="I17" i="22"/>
  <c r="L17" i="22"/>
  <c r="I14" i="22"/>
  <c r="L14" i="22"/>
  <c r="I10" i="22"/>
  <c r="L10" i="22"/>
  <c r="AB21" i="18"/>
  <c r="AE21" i="18"/>
  <c r="AB17" i="18"/>
  <c r="AE17" i="18"/>
  <c r="AB14" i="18"/>
  <c r="AE14" i="18"/>
  <c r="AB11" i="18"/>
  <c r="AE11" i="18"/>
  <c r="I23" i="18"/>
  <c r="L23" i="18"/>
  <c r="I20" i="18"/>
  <c r="L20" i="18"/>
  <c r="H14" i="18"/>
  <c r="L14" i="18"/>
  <c r="I10" i="18"/>
  <c r="L10" i="18"/>
  <c r="AB22" i="17"/>
  <c r="AE22" i="17"/>
  <c r="AB19" i="17"/>
  <c r="AE19" i="17"/>
  <c r="AB16" i="17"/>
  <c r="AE16" i="17"/>
  <c r="K19" i="17"/>
  <c r="L19" i="17"/>
  <c r="N16" i="17"/>
  <c r="L16" i="17"/>
  <c r="AB24" i="16"/>
  <c r="AE24" i="16"/>
  <c r="AB18" i="16"/>
  <c r="AE18" i="16"/>
  <c r="AB12" i="16"/>
  <c r="AE12" i="16"/>
  <c r="N20" i="16"/>
  <c r="L20" i="16"/>
  <c r="I14" i="16"/>
  <c r="L14" i="16"/>
  <c r="I10" i="16"/>
  <c r="L10" i="16"/>
  <c r="AB14" i="15"/>
  <c r="AE14" i="15"/>
  <c r="N19" i="15"/>
  <c r="L19" i="15"/>
  <c r="I15" i="15"/>
  <c r="L15" i="15"/>
  <c r="I13" i="15"/>
  <c r="L13" i="15"/>
  <c r="AB20" i="14"/>
  <c r="AE20" i="14"/>
  <c r="AB14" i="14"/>
  <c r="AE14" i="14"/>
  <c r="AB10" i="14"/>
  <c r="AE10" i="14"/>
  <c r="I22" i="14"/>
  <c r="L22" i="14"/>
  <c r="I12" i="14"/>
  <c r="L12" i="14"/>
  <c r="AB15" i="13"/>
  <c r="AE15" i="13"/>
  <c r="I24" i="13"/>
  <c r="L24" i="13"/>
  <c r="H20" i="13"/>
  <c r="L20" i="13"/>
  <c r="AB18" i="12"/>
  <c r="AE18" i="12"/>
  <c r="AB14" i="12"/>
  <c r="AE14" i="12"/>
  <c r="H20" i="12"/>
  <c r="L20" i="12"/>
  <c r="AB21" i="11"/>
  <c r="AE21" i="11"/>
  <c r="AB16" i="11"/>
  <c r="AE16" i="11"/>
  <c r="AB12" i="11"/>
  <c r="AE12" i="11"/>
  <c r="AB22" i="10"/>
  <c r="AE22" i="10"/>
  <c r="AB19" i="10"/>
  <c r="AE19" i="10"/>
  <c r="AB15" i="10"/>
  <c r="AE15" i="10"/>
  <c r="I11" i="10"/>
  <c r="L11" i="10"/>
  <c r="AB23" i="8"/>
  <c r="AE23" i="8"/>
  <c r="AB19" i="8"/>
  <c r="AE19" i="8"/>
  <c r="K24" i="8"/>
  <c r="L24" i="8"/>
  <c r="I20" i="8"/>
  <c r="L20" i="8"/>
  <c r="I17" i="8"/>
  <c r="L17" i="8"/>
  <c r="I14" i="8"/>
  <c r="L14" i="8"/>
  <c r="I11" i="8"/>
  <c r="L11" i="8"/>
  <c r="AB18" i="7"/>
  <c r="AE18" i="7"/>
  <c r="AB13" i="7"/>
  <c r="AE13" i="7"/>
  <c r="H22" i="7"/>
  <c r="L22" i="7"/>
  <c r="I12" i="7"/>
  <c r="L12" i="7"/>
  <c r="AB24" i="6"/>
  <c r="AE24" i="6"/>
  <c r="AB19" i="6"/>
  <c r="AE19" i="6"/>
  <c r="I24" i="6"/>
  <c r="L24" i="6"/>
  <c r="AB23" i="5"/>
  <c r="AE23" i="5"/>
  <c r="AB14" i="5"/>
  <c r="AE14" i="5"/>
  <c r="AB10" i="5"/>
  <c r="AE10" i="5"/>
  <c r="I22" i="5"/>
  <c r="L22" i="5"/>
  <c r="I18" i="5"/>
  <c r="L18" i="5"/>
  <c r="I15" i="5"/>
  <c r="L15" i="5"/>
  <c r="AB23" i="4"/>
  <c r="AE23" i="4"/>
  <c r="AB20" i="4"/>
  <c r="AE20" i="4"/>
  <c r="AB14" i="4"/>
  <c r="AE14" i="4"/>
  <c r="AB11" i="4"/>
  <c r="AE11" i="4"/>
  <c r="AB22" i="1"/>
  <c r="AE22" i="1"/>
  <c r="AB19" i="1"/>
  <c r="AE19" i="1"/>
  <c r="AB13" i="1"/>
  <c r="AE13" i="1"/>
  <c r="AB10" i="1"/>
  <c r="AE10" i="1"/>
  <c r="I22" i="1"/>
  <c r="L22" i="1"/>
  <c r="I19" i="1"/>
  <c r="L19" i="1"/>
  <c r="I16" i="1"/>
  <c r="L16" i="1"/>
  <c r="I12" i="1"/>
  <c r="L12" i="1"/>
  <c r="L26" i="31"/>
  <c r="L43" i="31" s="1"/>
  <c r="AE26" i="31" s="1"/>
  <c r="AE43" i="31" s="1"/>
  <c r="K24" i="32" s="1"/>
  <c r="J24" i="3"/>
  <c r="L26" i="30"/>
  <c r="L43" i="30" s="1"/>
  <c r="AE26" i="30" s="1"/>
  <c r="AE43" i="30" s="1"/>
  <c r="K13" i="32" s="1"/>
  <c r="J13" i="3"/>
  <c r="B43" i="7"/>
  <c r="U26" i="7" s="1"/>
  <c r="U43" i="7" s="1"/>
  <c r="E11" i="32" s="1"/>
  <c r="P43" i="11"/>
  <c r="AI26" i="11" s="1"/>
  <c r="AI43" i="11" s="1"/>
  <c r="O15" i="32" s="1"/>
  <c r="P43" i="16"/>
  <c r="AI26" i="16" s="1"/>
  <c r="AI43" i="16" s="1"/>
  <c r="O20" i="32" s="1"/>
  <c r="B43" i="16"/>
  <c r="U26" i="16" s="1"/>
  <c r="U43" i="16" s="1"/>
  <c r="E20" i="32" s="1"/>
  <c r="B43" i="18"/>
  <c r="U26" i="18" s="1"/>
  <c r="U43" i="18" s="1"/>
  <c r="E22" i="32" s="1"/>
  <c r="F43" i="28"/>
  <c r="Y26" i="28" s="1"/>
  <c r="Y43" i="28" s="1"/>
  <c r="B43" i="27"/>
  <c r="U26" i="27" s="1"/>
  <c r="U43" i="27" s="1"/>
  <c r="E31" i="32" s="1"/>
  <c r="AG30" i="27"/>
  <c r="AE30" i="27"/>
  <c r="AB39" i="29"/>
  <c r="AE39" i="29"/>
  <c r="AA36" i="29"/>
  <c r="AE36" i="29"/>
  <c r="AB40" i="26"/>
  <c r="AE40" i="26"/>
  <c r="AA37" i="25"/>
  <c r="AE37" i="25"/>
  <c r="AD30" i="25"/>
  <c r="AE30" i="25"/>
  <c r="AG39" i="19"/>
  <c r="AE39" i="19"/>
  <c r="AG31" i="19"/>
  <c r="AE31" i="19"/>
  <c r="AA34" i="20"/>
  <c r="AE34" i="20"/>
  <c r="AA35" i="22"/>
  <c r="AE35" i="22"/>
  <c r="AB32" i="22"/>
  <c r="AE32" i="22"/>
  <c r="AB40" i="18"/>
  <c r="AE40" i="18"/>
  <c r="AB30" i="16"/>
  <c r="AE30" i="16"/>
  <c r="AB32" i="15"/>
  <c r="AE32" i="15"/>
  <c r="AG38" i="14"/>
  <c r="AE38" i="14"/>
  <c r="AD30" i="14"/>
  <c r="AE30" i="14"/>
  <c r="AD36" i="13"/>
  <c r="AE36" i="13"/>
  <c r="AB27" i="12"/>
  <c r="AE27" i="12"/>
  <c r="AB39" i="12"/>
  <c r="AE39" i="12"/>
  <c r="AB36" i="12"/>
  <c r="AE36" i="12"/>
  <c r="AC29" i="12"/>
  <c r="AE29" i="12"/>
  <c r="AB39" i="11"/>
  <c r="AE39" i="11"/>
  <c r="AB36" i="11"/>
  <c r="AE36" i="11"/>
  <c r="AA30" i="11"/>
  <c r="AE30" i="11"/>
  <c r="AB40" i="10"/>
  <c r="AE40" i="10"/>
  <c r="AD28" i="10"/>
  <c r="AE28" i="10"/>
  <c r="AB27" i="8"/>
  <c r="AE27" i="8"/>
  <c r="AB39" i="8"/>
  <c r="AE39" i="8"/>
  <c r="AA36" i="7"/>
  <c r="AE36" i="7"/>
  <c r="AB32" i="7"/>
  <c r="AE32" i="7"/>
  <c r="AB28" i="7"/>
  <c r="AE28" i="7"/>
  <c r="AA38" i="6"/>
  <c r="AE38" i="6"/>
  <c r="AD36" i="6"/>
  <c r="AE36" i="6"/>
  <c r="AB33" i="6"/>
  <c r="AE33" i="6"/>
  <c r="AD36" i="5"/>
  <c r="AE36" i="5"/>
  <c r="AB33" i="5"/>
  <c r="AE33" i="5"/>
  <c r="AB41" i="4"/>
  <c r="AE41" i="4"/>
  <c r="AB38" i="4"/>
  <c r="AE38" i="4"/>
  <c r="AB34" i="4"/>
  <c r="AE34" i="4"/>
  <c r="AB28" i="4"/>
  <c r="AE28" i="4"/>
  <c r="AB38" i="1"/>
  <c r="AE38" i="1"/>
  <c r="AA34" i="1"/>
  <c r="AE34" i="1"/>
  <c r="I41" i="27"/>
  <c r="L41" i="27"/>
  <c r="I30" i="27"/>
  <c r="L30" i="27"/>
  <c r="I38" i="28"/>
  <c r="L38" i="28"/>
  <c r="I35" i="28"/>
  <c r="L35" i="28"/>
  <c r="I31" i="28"/>
  <c r="L31" i="28"/>
  <c r="I28" i="28"/>
  <c r="L28" i="28"/>
  <c r="I36" i="29"/>
  <c r="L36" i="29"/>
  <c r="K32" i="29"/>
  <c r="L32" i="29"/>
  <c r="I28" i="29"/>
  <c r="L28" i="29"/>
  <c r="I35" i="25"/>
  <c r="L35" i="25"/>
  <c r="I41" i="19"/>
  <c r="L41" i="19"/>
  <c r="I37" i="19"/>
  <c r="L37" i="19"/>
  <c r="I40" i="20"/>
  <c r="L40" i="20"/>
  <c r="I36" i="20"/>
  <c r="L36" i="20"/>
  <c r="I28" i="20"/>
  <c r="L28" i="20"/>
  <c r="I37" i="22"/>
  <c r="L37" i="22"/>
  <c r="I35" i="22"/>
  <c r="L35" i="22"/>
  <c r="I29" i="22"/>
  <c r="L29" i="22"/>
  <c r="I34" i="18"/>
  <c r="L34" i="18"/>
  <c r="I31" i="18"/>
  <c r="L31" i="18"/>
  <c r="I27" i="18"/>
  <c r="L27" i="18"/>
  <c r="I36" i="17"/>
  <c r="L36" i="17"/>
  <c r="I30" i="17"/>
  <c r="L30" i="17"/>
  <c r="I31" i="16"/>
  <c r="L31" i="16"/>
  <c r="I39" i="15"/>
  <c r="L39" i="15"/>
  <c r="I29" i="15"/>
  <c r="L29" i="15"/>
  <c r="J41" i="14"/>
  <c r="L41" i="14"/>
  <c r="I34" i="14"/>
  <c r="L34" i="14"/>
  <c r="I28" i="14"/>
  <c r="L28" i="14"/>
  <c r="I36" i="13"/>
  <c r="L36" i="13"/>
  <c r="I32" i="13"/>
  <c r="L32" i="13"/>
  <c r="I38" i="11"/>
  <c r="L38" i="11"/>
  <c r="I35" i="11"/>
  <c r="L35" i="11"/>
  <c r="I31" i="11"/>
  <c r="L31" i="11"/>
  <c r="I30" i="10"/>
  <c r="L30" i="10"/>
  <c r="I32" i="8"/>
  <c r="L32" i="8"/>
  <c r="K27" i="8"/>
  <c r="L27" i="8"/>
  <c r="I32" i="7"/>
  <c r="L32" i="7"/>
  <c r="I41" i="6"/>
  <c r="L41" i="6"/>
  <c r="I34" i="6"/>
  <c r="L34" i="6"/>
  <c r="I31" i="6"/>
  <c r="L31" i="6"/>
  <c r="I39" i="5"/>
  <c r="L39" i="5"/>
  <c r="I30" i="5"/>
  <c r="L30" i="5"/>
  <c r="I41" i="4"/>
  <c r="L41" i="4"/>
  <c r="I34" i="4"/>
  <c r="L34" i="4"/>
  <c r="I31" i="4"/>
  <c r="L31" i="4"/>
  <c r="I38" i="1"/>
  <c r="L38" i="1"/>
  <c r="I27" i="1"/>
  <c r="L27" i="1"/>
  <c r="AB24" i="27"/>
  <c r="AE24" i="27"/>
  <c r="AB18" i="27"/>
  <c r="AE18" i="27"/>
  <c r="AA15" i="27"/>
  <c r="AE15" i="27"/>
  <c r="I20" i="27"/>
  <c r="L20" i="27"/>
  <c r="AC23" i="28"/>
  <c r="AE23" i="28"/>
  <c r="AB19" i="28"/>
  <c r="AE19" i="28"/>
  <c r="I23" i="28"/>
  <c r="L23" i="28"/>
  <c r="I19" i="28"/>
  <c r="L19" i="28"/>
  <c r="H13" i="28"/>
  <c r="L13" i="28"/>
  <c r="I10" i="28"/>
  <c r="L10" i="28"/>
  <c r="AB16" i="29"/>
  <c r="AE16" i="29"/>
  <c r="AB12" i="29"/>
  <c r="AE12" i="29"/>
  <c r="H23" i="29"/>
  <c r="L23" i="29"/>
  <c r="I19" i="29"/>
  <c r="L19" i="29"/>
  <c r="I10" i="29"/>
  <c r="L10" i="29"/>
  <c r="AB17" i="26"/>
  <c r="AE17" i="26"/>
  <c r="AB11" i="26"/>
  <c r="AE11" i="26"/>
  <c r="AB23" i="25"/>
  <c r="AE23" i="25"/>
  <c r="AB17" i="25"/>
  <c r="AE17" i="25"/>
  <c r="AB13" i="25"/>
  <c r="AE13" i="25"/>
  <c r="AB10" i="25"/>
  <c r="AE10" i="25"/>
  <c r="I21" i="25"/>
  <c r="L21" i="25"/>
  <c r="H17" i="25"/>
  <c r="L17" i="25"/>
  <c r="I11" i="25"/>
  <c r="L11" i="25"/>
  <c r="AB20" i="19"/>
  <c r="AE20" i="19"/>
  <c r="AB17" i="19"/>
  <c r="AE17" i="19"/>
  <c r="AB14" i="19"/>
  <c r="AE14" i="19"/>
  <c r="AB11" i="19"/>
  <c r="AE11" i="19"/>
  <c r="J23" i="19"/>
  <c r="L23" i="19"/>
  <c r="I16" i="19"/>
  <c r="L16" i="19"/>
  <c r="AB21" i="20"/>
  <c r="AE21" i="20"/>
  <c r="AB18" i="20"/>
  <c r="AE18" i="20"/>
  <c r="AB14" i="20"/>
  <c r="AE14" i="20"/>
  <c r="I22" i="20"/>
  <c r="L22" i="20"/>
  <c r="N12" i="20"/>
  <c r="L12" i="20"/>
  <c r="AD24" i="22"/>
  <c r="AE24" i="22"/>
  <c r="AB17" i="22"/>
  <c r="AE17" i="22"/>
  <c r="AB14" i="22"/>
  <c r="AE14" i="22"/>
  <c r="AB10" i="22"/>
  <c r="AE10" i="22"/>
  <c r="AB24" i="18"/>
  <c r="AE24" i="18"/>
  <c r="AB20" i="18"/>
  <c r="AE20" i="18"/>
  <c r="AB16" i="18"/>
  <c r="AE16" i="18"/>
  <c r="AB13" i="18"/>
  <c r="AE13" i="18"/>
  <c r="H22" i="18"/>
  <c r="L22" i="18"/>
  <c r="I13" i="18"/>
  <c r="L13" i="18"/>
  <c r="AB24" i="17"/>
  <c r="AE24" i="17"/>
  <c r="AB21" i="17"/>
  <c r="AE21" i="17"/>
  <c r="I22" i="17"/>
  <c r="L22" i="17"/>
  <c r="I18" i="17"/>
  <c r="L18" i="17"/>
  <c r="AB23" i="16"/>
  <c r="AE23" i="16"/>
  <c r="AB14" i="16"/>
  <c r="AE14" i="16"/>
  <c r="I22" i="16"/>
  <c r="L22" i="16"/>
  <c r="I17" i="16"/>
  <c r="L17" i="16"/>
  <c r="I13" i="16"/>
  <c r="L13" i="16"/>
  <c r="AB22" i="15"/>
  <c r="AE22" i="15"/>
  <c r="AB19" i="15"/>
  <c r="AE19" i="15"/>
  <c r="AB13" i="15"/>
  <c r="AE13" i="15"/>
  <c r="I24" i="15"/>
  <c r="L24" i="15"/>
  <c r="I22" i="15"/>
  <c r="L22" i="15"/>
  <c r="AB23" i="14"/>
  <c r="AE23" i="14"/>
  <c r="AB13" i="14"/>
  <c r="AE13" i="14"/>
  <c r="I15" i="14"/>
  <c r="L15" i="14"/>
  <c r="AB18" i="13"/>
  <c r="AE18" i="13"/>
  <c r="AB12" i="13"/>
  <c r="AE12" i="13"/>
  <c r="I12" i="13"/>
  <c r="L12" i="13"/>
  <c r="AB11" i="12"/>
  <c r="AE11" i="12"/>
  <c r="I19" i="12"/>
  <c r="L19" i="12"/>
  <c r="AB24" i="11"/>
  <c r="AE24" i="11"/>
  <c r="AB18" i="11"/>
  <c r="AE18" i="11"/>
  <c r="AB15" i="11"/>
  <c r="AE15" i="11"/>
  <c r="AB11" i="11"/>
  <c r="AE11" i="11"/>
  <c r="H23" i="11"/>
  <c r="L23" i="11"/>
  <c r="J14" i="11"/>
  <c r="L14" i="11"/>
  <c r="I10" i="11"/>
  <c r="L10" i="11"/>
  <c r="AB21" i="10"/>
  <c r="AE21" i="10"/>
  <c r="AB18" i="10"/>
  <c r="AE18" i="10"/>
  <c r="AB14" i="10"/>
  <c r="AE14" i="10"/>
  <c r="AB10" i="10"/>
  <c r="AE10" i="10"/>
  <c r="K21" i="10"/>
  <c r="L21" i="10"/>
  <c r="I17" i="10"/>
  <c r="L17" i="10"/>
  <c r="I14" i="10"/>
  <c r="L14" i="10"/>
  <c r="I10" i="10"/>
  <c r="L10" i="10"/>
  <c r="AB22" i="8"/>
  <c r="AE22" i="8"/>
  <c r="AB15" i="8"/>
  <c r="AE15" i="8"/>
  <c r="AB11" i="8"/>
  <c r="AE11" i="8"/>
  <c r="I23" i="8"/>
  <c r="L23" i="8"/>
  <c r="I10" i="8"/>
  <c r="L10" i="8"/>
  <c r="AB21" i="7"/>
  <c r="AE21" i="7"/>
  <c r="AB15" i="7"/>
  <c r="AE15" i="7"/>
  <c r="AD12" i="7"/>
  <c r="AE12" i="7"/>
  <c r="K21" i="7"/>
  <c r="L21" i="7"/>
  <c r="N18" i="7"/>
  <c r="L18" i="7"/>
  <c r="AB21" i="6"/>
  <c r="AE21" i="6"/>
  <c r="AB18" i="6"/>
  <c r="AE18" i="6"/>
  <c r="AB16" i="6"/>
  <c r="AE16" i="6"/>
  <c r="AB13" i="6"/>
  <c r="AE13" i="6"/>
  <c r="I21" i="6"/>
  <c r="L21" i="6"/>
  <c r="I16" i="6"/>
  <c r="L16" i="6"/>
  <c r="AB22" i="5"/>
  <c r="AE22" i="5"/>
  <c r="AB19" i="5"/>
  <c r="AE19" i="5"/>
  <c r="AB13" i="5"/>
  <c r="AE13" i="5"/>
  <c r="I24" i="5"/>
  <c r="L24" i="5"/>
  <c r="I21" i="5"/>
  <c r="L21" i="5"/>
  <c r="I14" i="5"/>
  <c r="L14" i="5"/>
  <c r="I11" i="5"/>
  <c r="L11" i="5"/>
  <c r="AB22" i="4"/>
  <c r="AE22" i="4"/>
  <c r="AB19" i="4"/>
  <c r="AE19" i="4"/>
  <c r="AB16" i="4"/>
  <c r="AE16" i="4"/>
  <c r="AB13" i="4"/>
  <c r="AE13" i="4"/>
  <c r="AB18" i="1"/>
  <c r="AE18" i="1"/>
  <c r="AB15" i="1"/>
  <c r="AE15" i="1"/>
  <c r="AB12" i="1"/>
  <c r="AE12" i="1"/>
  <c r="I24" i="1"/>
  <c r="L24" i="1"/>
  <c r="I15" i="1"/>
  <c r="L15" i="1"/>
  <c r="I11" i="1"/>
  <c r="L11" i="1"/>
  <c r="AF42" i="22"/>
  <c r="Z57" i="3" s="1"/>
  <c r="M25" i="16"/>
  <c r="K20" i="3" s="1"/>
  <c r="M25" i="11"/>
  <c r="K15" i="3" s="1"/>
  <c r="F43" i="11"/>
  <c r="Y26" i="11" s="1"/>
  <c r="Y43" i="11" s="1"/>
  <c r="F43" i="12"/>
  <c r="Y26" i="12" s="1"/>
  <c r="Y43" i="12" s="1"/>
  <c r="B43" i="14"/>
  <c r="U26" i="14" s="1"/>
  <c r="U43" i="14" s="1"/>
  <c r="E18" i="32" s="1"/>
  <c r="AC34" i="27"/>
  <c r="AE34" i="27"/>
  <c r="AB29" i="27"/>
  <c r="AE29" i="27"/>
  <c r="AG35" i="28"/>
  <c r="AE35" i="28"/>
  <c r="AC29" i="28"/>
  <c r="AE29" i="28"/>
  <c r="AB41" i="29"/>
  <c r="AE41" i="29"/>
  <c r="AB40" i="25"/>
  <c r="AE40" i="25"/>
  <c r="AB36" i="25"/>
  <c r="AE36" i="25"/>
  <c r="AB29" i="25"/>
  <c r="AE29" i="25"/>
  <c r="AD36" i="20"/>
  <c r="AE36" i="20"/>
  <c r="AB34" i="22"/>
  <c r="AE34" i="22"/>
  <c r="AD31" i="22"/>
  <c r="AE31" i="22"/>
  <c r="AA28" i="22"/>
  <c r="AE28" i="22"/>
  <c r="AB39" i="18"/>
  <c r="AE39" i="18"/>
  <c r="AB37" i="18"/>
  <c r="AE37" i="18"/>
  <c r="AD30" i="18"/>
  <c r="AE30" i="18"/>
  <c r="AB27" i="17"/>
  <c r="AE27" i="17"/>
  <c r="AD34" i="17"/>
  <c r="AE34" i="17"/>
  <c r="AB36" i="16"/>
  <c r="AE36" i="16"/>
  <c r="AB34" i="16"/>
  <c r="AE34" i="16"/>
  <c r="AB39" i="15"/>
  <c r="AE39" i="15"/>
  <c r="AC36" i="15"/>
  <c r="AE36" i="15"/>
  <c r="AD29" i="15"/>
  <c r="AE29" i="15"/>
  <c r="AB40" i="14"/>
  <c r="AE40" i="14"/>
  <c r="AB37" i="14"/>
  <c r="AE37" i="14"/>
  <c r="AB29" i="14"/>
  <c r="AE29" i="14"/>
  <c r="AB41" i="13"/>
  <c r="AE41" i="13"/>
  <c r="AB38" i="13"/>
  <c r="AE38" i="13"/>
  <c r="AB35" i="13"/>
  <c r="AE35" i="13"/>
  <c r="AA28" i="13"/>
  <c r="AE28" i="13"/>
  <c r="AG31" i="12"/>
  <c r="AE31" i="12"/>
  <c r="AB28" i="12"/>
  <c r="AE28" i="12"/>
  <c r="AG35" i="11"/>
  <c r="AE35" i="11"/>
  <c r="AB32" i="11"/>
  <c r="AE32" i="11"/>
  <c r="AB29" i="11"/>
  <c r="AE29" i="11"/>
  <c r="AB33" i="10"/>
  <c r="AE33" i="10"/>
  <c r="AB30" i="10"/>
  <c r="AE30" i="10"/>
  <c r="AB38" i="8"/>
  <c r="AE38" i="8"/>
  <c r="AB34" i="8"/>
  <c r="AE34" i="8"/>
  <c r="AG38" i="7"/>
  <c r="AE38" i="7"/>
  <c r="AB35" i="6"/>
  <c r="AE35" i="6"/>
  <c r="AD32" i="6"/>
  <c r="AE32" i="6"/>
  <c r="AB29" i="6"/>
  <c r="AE29" i="6"/>
  <c r="AB35" i="5"/>
  <c r="AE35" i="5"/>
  <c r="AC32" i="5"/>
  <c r="AE32" i="5"/>
  <c r="AB29" i="5"/>
  <c r="AE29" i="5"/>
  <c r="AB40" i="4"/>
  <c r="AE40" i="4"/>
  <c r="AG37" i="4"/>
  <c r="AE37" i="4"/>
  <c r="AB30" i="4"/>
  <c r="AE30" i="4"/>
  <c r="AB41" i="1"/>
  <c r="AE41" i="1"/>
  <c r="AB30" i="1"/>
  <c r="AE30" i="1"/>
  <c r="I37" i="27"/>
  <c r="L37" i="27"/>
  <c r="I33" i="27"/>
  <c r="L33" i="27"/>
  <c r="I29" i="27"/>
  <c r="L29" i="27"/>
  <c r="I41" i="28"/>
  <c r="L41" i="28"/>
  <c r="I37" i="28"/>
  <c r="L37" i="28"/>
  <c r="I34" i="28"/>
  <c r="L34" i="28"/>
  <c r="I30" i="28"/>
  <c r="L30" i="28"/>
  <c r="I31" i="29"/>
  <c r="L31" i="29"/>
  <c r="I36" i="26"/>
  <c r="L36" i="26"/>
  <c r="J41" i="25"/>
  <c r="L41" i="25"/>
  <c r="I34" i="25"/>
  <c r="L34" i="25"/>
  <c r="I28" i="25"/>
  <c r="L28" i="25"/>
  <c r="I36" i="19"/>
  <c r="L36" i="19"/>
  <c r="I33" i="19"/>
  <c r="L33" i="19"/>
  <c r="I35" i="20"/>
  <c r="L35" i="20"/>
  <c r="I33" i="20"/>
  <c r="L33" i="20"/>
  <c r="I30" i="20"/>
  <c r="L30" i="20"/>
  <c r="I39" i="22"/>
  <c r="L39" i="22"/>
  <c r="I34" i="22"/>
  <c r="L34" i="22"/>
  <c r="H28" i="22"/>
  <c r="L28" i="22"/>
  <c r="I39" i="18"/>
  <c r="L39" i="18"/>
  <c r="I33" i="18"/>
  <c r="L33" i="18"/>
  <c r="I30" i="18"/>
  <c r="L30" i="18"/>
  <c r="I38" i="17"/>
  <c r="L38" i="17"/>
  <c r="I38" i="16"/>
  <c r="L38" i="16"/>
  <c r="I27" i="16"/>
  <c r="L27" i="16"/>
  <c r="I35" i="15"/>
  <c r="L35" i="15"/>
  <c r="I37" i="14"/>
  <c r="L37" i="14"/>
  <c r="I30" i="14"/>
  <c r="L30" i="14"/>
  <c r="H27" i="14"/>
  <c r="L27" i="14"/>
  <c r="I40" i="12"/>
  <c r="L40" i="12"/>
  <c r="I37" i="12"/>
  <c r="L37" i="12"/>
  <c r="I34" i="12"/>
  <c r="L34" i="12"/>
  <c r="I28" i="12"/>
  <c r="L28" i="12"/>
  <c r="I40" i="11"/>
  <c r="L40" i="11"/>
  <c r="I37" i="11"/>
  <c r="L37" i="11"/>
  <c r="I34" i="11"/>
  <c r="L34" i="11"/>
  <c r="I39" i="10"/>
  <c r="L39" i="10"/>
  <c r="I33" i="10"/>
  <c r="L33" i="10"/>
  <c r="I29" i="10"/>
  <c r="L29" i="10"/>
  <c r="J41" i="8"/>
  <c r="L41" i="8"/>
  <c r="I38" i="8"/>
  <c r="L38" i="8"/>
  <c r="I35" i="8"/>
  <c r="L35" i="8"/>
  <c r="I31" i="8"/>
  <c r="L31" i="8"/>
  <c r="I41" i="7"/>
  <c r="L41" i="7"/>
  <c r="I35" i="7"/>
  <c r="L35" i="7"/>
  <c r="I29" i="7"/>
  <c r="L29" i="7"/>
  <c r="I40" i="6"/>
  <c r="L40" i="6"/>
  <c r="I30" i="6"/>
  <c r="L30" i="6"/>
  <c r="I38" i="5"/>
  <c r="L38" i="5"/>
  <c r="I29" i="5"/>
  <c r="L29" i="5"/>
  <c r="I36" i="4"/>
  <c r="L36" i="4"/>
  <c r="I41" i="1"/>
  <c r="L41" i="1"/>
  <c r="I37" i="1"/>
  <c r="L37" i="1"/>
  <c r="I33" i="1"/>
  <c r="L33" i="1"/>
  <c r="AB21" i="27"/>
  <c r="AE21" i="27"/>
  <c r="I23" i="27"/>
  <c r="L23" i="27"/>
  <c r="I19" i="27"/>
  <c r="L19" i="27"/>
  <c r="I10" i="27"/>
  <c r="L10" i="27"/>
  <c r="AB22" i="28"/>
  <c r="AE22" i="28"/>
  <c r="N16" i="28"/>
  <c r="L16" i="28"/>
  <c r="AB21" i="29"/>
  <c r="AE21" i="29"/>
  <c r="AB15" i="29"/>
  <c r="AE15" i="29"/>
  <c r="I22" i="29"/>
  <c r="L22" i="29"/>
  <c r="AB24" i="26"/>
  <c r="AE24" i="26"/>
  <c r="AB19" i="26"/>
  <c r="AE19" i="26"/>
  <c r="AB13" i="26"/>
  <c r="AE13" i="26"/>
  <c r="I14" i="26"/>
  <c r="L14" i="26"/>
  <c r="I10" i="26"/>
  <c r="L10" i="26"/>
  <c r="AB16" i="25"/>
  <c r="AE16" i="25"/>
  <c r="AD12" i="25"/>
  <c r="AE12" i="25"/>
  <c r="N24" i="25"/>
  <c r="L24" i="25"/>
  <c r="I20" i="25"/>
  <c r="L20" i="25"/>
  <c r="I13" i="25"/>
  <c r="L13" i="25"/>
  <c r="AB22" i="19"/>
  <c r="AE22" i="19"/>
  <c r="I22" i="19"/>
  <c r="L22" i="19"/>
  <c r="I19" i="19"/>
  <c r="L19" i="19"/>
  <c r="K15" i="19"/>
  <c r="L15" i="19"/>
  <c r="AD24" i="20"/>
  <c r="AE24" i="20"/>
  <c r="AB20" i="20"/>
  <c r="AE20" i="20"/>
  <c r="AB17" i="20"/>
  <c r="AE17" i="20"/>
  <c r="AC13" i="20"/>
  <c r="AE13" i="20"/>
  <c r="I21" i="20"/>
  <c r="L21" i="20"/>
  <c r="H17" i="20"/>
  <c r="L17" i="20"/>
  <c r="I14" i="20"/>
  <c r="L14" i="20"/>
  <c r="AB23" i="22"/>
  <c r="AE23" i="22"/>
  <c r="AB20" i="22"/>
  <c r="AE20" i="22"/>
  <c r="AB16" i="22"/>
  <c r="AE16" i="22"/>
  <c r="AB13" i="22"/>
  <c r="AE13" i="22"/>
  <c r="I12" i="22"/>
  <c r="L12" i="22"/>
  <c r="AB23" i="18"/>
  <c r="AE23" i="18"/>
  <c r="AB10" i="18"/>
  <c r="AE10" i="18"/>
  <c r="I19" i="18"/>
  <c r="L19" i="18"/>
  <c r="I16" i="18"/>
  <c r="L16" i="18"/>
  <c r="I12" i="18"/>
  <c r="L12" i="18"/>
  <c r="AB14" i="17"/>
  <c r="AE14" i="17"/>
  <c r="AB10" i="17"/>
  <c r="AE10" i="17"/>
  <c r="I21" i="17"/>
  <c r="L21" i="17"/>
  <c r="I11" i="17"/>
  <c r="L11" i="17"/>
  <c r="AB17" i="16"/>
  <c r="AE17" i="16"/>
  <c r="AB10" i="16"/>
  <c r="AE10" i="16"/>
  <c r="I16" i="16"/>
  <c r="L16" i="16"/>
  <c r="AA24" i="15"/>
  <c r="AE24" i="15"/>
  <c r="AB21" i="15"/>
  <c r="AE21" i="15"/>
  <c r="AB18" i="15"/>
  <c r="AE18" i="15"/>
  <c r="AB12" i="15"/>
  <c r="AE12" i="15"/>
  <c r="I21" i="15"/>
  <c r="L21" i="15"/>
  <c r="N17" i="15"/>
  <c r="L17" i="15"/>
  <c r="I11" i="15"/>
  <c r="L11" i="15"/>
  <c r="AB22" i="14"/>
  <c r="AE22" i="14"/>
  <c r="AB12" i="14"/>
  <c r="AE12" i="14"/>
  <c r="I24" i="14"/>
  <c r="L24" i="14"/>
  <c r="H14" i="14"/>
  <c r="L14" i="14"/>
  <c r="I11" i="14"/>
  <c r="L11" i="14"/>
  <c r="AB17" i="13"/>
  <c r="AE17" i="13"/>
  <c r="AB11" i="13"/>
  <c r="AE11" i="13"/>
  <c r="I11" i="13"/>
  <c r="L11" i="13"/>
  <c r="AB20" i="12"/>
  <c r="AE20" i="12"/>
  <c r="AB16" i="12"/>
  <c r="AE16" i="12"/>
  <c r="AB10" i="12"/>
  <c r="AE10" i="12"/>
  <c r="H14" i="12"/>
  <c r="L14" i="12"/>
  <c r="AB20" i="11"/>
  <c r="AE20" i="11"/>
  <c r="AB14" i="11"/>
  <c r="AE14" i="11"/>
  <c r="I13" i="11"/>
  <c r="L13" i="11"/>
  <c r="AB24" i="10"/>
  <c r="AE24" i="10"/>
  <c r="AB17" i="10"/>
  <c r="AE17" i="10"/>
  <c r="AB13" i="10"/>
  <c r="AE13" i="10"/>
  <c r="I24" i="10"/>
  <c r="L24" i="10"/>
  <c r="I20" i="10"/>
  <c r="L20" i="10"/>
  <c r="AB14" i="8"/>
  <c r="AE14" i="8"/>
  <c r="AB24" i="7"/>
  <c r="AE24" i="7"/>
  <c r="AB20" i="7"/>
  <c r="AE20" i="7"/>
  <c r="AB17" i="7"/>
  <c r="AE17" i="7"/>
  <c r="AB11" i="7"/>
  <c r="AE11" i="7"/>
  <c r="K17" i="7"/>
  <c r="L17" i="7"/>
  <c r="AB23" i="6"/>
  <c r="AE23" i="6"/>
  <c r="AB15" i="6"/>
  <c r="AE15" i="6"/>
  <c r="I20" i="6"/>
  <c r="L20" i="6"/>
  <c r="I15" i="6"/>
  <c r="L15" i="6"/>
  <c r="I12" i="6"/>
  <c r="L12" i="6"/>
  <c r="AB21" i="5"/>
  <c r="AE21" i="5"/>
  <c r="AB12" i="5"/>
  <c r="AE12" i="5"/>
  <c r="I20" i="5"/>
  <c r="L20" i="5"/>
  <c r="I17" i="5"/>
  <c r="L17" i="5"/>
  <c r="I13" i="5"/>
  <c r="L13" i="5"/>
  <c r="AB18" i="4"/>
  <c r="AE18" i="4"/>
  <c r="AB24" i="1"/>
  <c r="AE24" i="1"/>
  <c r="AB17" i="1"/>
  <c r="AE17" i="1"/>
  <c r="I18" i="1"/>
  <c r="L18" i="1"/>
  <c r="I14" i="1"/>
  <c r="L14" i="1"/>
  <c r="I10" i="1"/>
  <c r="L10" i="1"/>
  <c r="M42" i="1"/>
  <c r="K41" i="3" s="1"/>
  <c r="J10" i="11"/>
  <c r="F43" i="5"/>
  <c r="Y26" i="5" s="1"/>
  <c r="Y43" i="5" s="1"/>
  <c r="F43" i="10"/>
  <c r="Y26" i="10" s="1"/>
  <c r="Y43" i="10" s="1"/>
  <c r="P26" i="13"/>
  <c r="P43" i="13" s="1"/>
  <c r="AI26" i="13" s="1"/>
  <c r="AI43" i="13" s="1"/>
  <c r="O17" i="32" s="1"/>
  <c r="F43" i="18"/>
  <c r="Y26" i="18" s="1"/>
  <c r="Y43" i="18" s="1"/>
  <c r="AG32" i="26"/>
  <c r="AE32" i="26"/>
  <c r="AB32" i="25"/>
  <c r="AE32" i="25"/>
  <c r="AC35" i="19"/>
  <c r="AE35" i="19"/>
  <c r="AD38" i="20"/>
  <c r="AE38" i="20"/>
  <c r="AD30" i="20"/>
  <c r="AE30" i="20"/>
  <c r="AC39" i="22"/>
  <c r="AE39" i="22"/>
  <c r="AB41" i="18"/>
  <c r="AE41" i="18"/>
  <c r="AB31" i="17"/>
  <c r="AE31" i="17"/>
  <c r="AB38" i="16"/>
  <c r="AE38" i="16"/>
  <c r="AD27" i="14"/>
  <c r="AE27" i="14"/>
  <c r="AB36" i="14"/>
  <c r="AE36" i="14"/>
  <c r="AB32" i="14"/>
  <c r="AE32" i="14"/>
  <c r="AB34" i="13"/>
  <c r="AE34" i="13"/>
  <c r="AB38" i="12"/>
  <c r="AE38" i="12"/>
  <c r="AB34" i="12"/>
  <c r="AE34" i="12"/>
  <c r="AB41" i="11"/>
  <c r="AE41" i="11"/>
  <c r="AB34" i="11"/>
  <c r="AE34" i="11"/>
  <c r="AB27" i="10"/>
  <c r="AE27" i="10"/>
  <c r="AB38" i="10"/>
  <c r="AE38" i="10"/>
  <c r="AB35" i="10"/>
  <c r="AE35" i="10"/>
  <c r="AB30" i="8"/>
  <c r="AE30" i="8"/>
  <c r="AB41" i="7"/>
  <c r="AE41" i="7"/>
  <c r="AB37" i="7"/>
  <c r="AE37" i="7"/>
  <c r="AA34" i="7"/>
  <c r="AE34" i="7"/>
  <c r="AB31" i="6"/>
  <c r="AE31" i="6"/>
  <c r="AB40" i="5"/>
  <c r="AE40" i="5"/>
  <c r="AB31" i="5"/>
  <c r="AE31" i="5"/>
  <c r="AB27" i="4"/>
  <c r="AE27" i="4"/>
  <c r="AB32" i="4"/>
  <c r="AE32" i="4"/>
  <c r="AG40" i="1"/>
  <c r="AE40" i="1"/>
  <c r="AB36" i="1"/>
  <c r="AE36" i="1"/>
  <c r="I39" i="27"/>
  <c r="L39" i="27"/>
  <c r="I36" i="27"/>
  <c r="L36" i="27"/>
  <c r="I33" i="28"/>
  <c r="L33" i="28"/>
  <c r="I38" i="29"/>
  <c r="L38" i="29"/>
  <c r="I34" i="29"/>
  <c r="L34" i="29"/>
  <c r="I30" i="29"/>
  <c r="L30" i="29"/>
  <c r="I38" i="26"/>
  <c r="L38" i="26"/>
  <c r="I35" i="26"/>
  <c r="L35" i="26"/>
  <c r="I32" i="26"/>
  <c r="L32" i="26"/>
  <c r="I29" i="26"/>
  <c r="L29" i="26"/>
  <c r="I40" i="25"/>
  <c r="L40" i="25"/>
  <c r="I37" i="25"/>
  <c r="L37" i="25"/>
  <c r="I30" i="25"/>
  <c r="L30" i="25"/>
  <c r="I27" i="25"/>
  <c r="L27" i="25"/>
  <c r="I39" i="19"/>
  <c r="L39" i="19"/>
  <c r="I35" i="19"/>
  <c r="L35" i="19"/>
  <c r="J32" i="19"/>
  <c r="L32" i="19"/>
  <c r="I29" i="19"/>
  <c r="L29" i="19"/>
  <c r="I38" i="20"/>
  <c r="L38" i="20"/>
  <c r="I32" i="20"/>
  <c r="L32" i="20"/>
  <c r="I41" i="22"/>
  <c r="L41" i="22"/>
  <c r="I31" i="22"/>
  <c r="L31" i="22"/>
  <c r="I27" i="22"/>
  <c r="L27" i="22"/>
  <c r="I40" i="17"/>
  <c r="L40" i="17"/>
  <c r="I37" i="17"/>
  <c r="L37" i="17"/>
  <c r="I34" i="17"/>
  <c r="L34" i="17"/>
  <c r="I31" i="17"/>
  <c r="L31" i="17"/>
  <c r="H28" i="17"/>
  <c r="L28" i="17"/>
  <c r="I40" i="16"/>
  <c r="L40" i="16"/>
  <c r="I37" i="16"/>
  <c r="L37" i="16"/>
  <c r="I30" i="16"/>
  <c r="L30" i="16"/>
  <c r="I41" i="15"/>
  <c r="L41" i="15"/>
  <c r="I37" i="15"/>
  <c r="L37" i="15"/>
  <c r="I36" i="14"/>
  <c r="L36" i="14"/>
  <c r="I41" i="13"/>
  <c r="L41" i="13"/>
  <c r="I38" i="13"/>
  <c r="L38" i="13"/>
  <c r="I34" i="13"/>
  <c r="L34" i="13"/>
  <c r="I30" i="13"/>
  <c r="L30" i="13"/>
  <c r="I27" i="13"/>
  <c r="L27" i="13"/>
  <c r="I39" i="12"/>
  <c r="L39" i="12"/>
  <c r="I27" i="12"/>
  <c r="L27" i="12"/>
  <c r="I29" i="11"/>
  <c r="L29" i="11"/>
  <c r="I41" i="10"/>
  <c r="L41" i="10"/>
  <c r="I32" i="10"/>
  <c r="L32" i="10"/>
  <c r="I28" i="10"/>
  <c r="L28" i="10"/>
  <c r="I40" i="8"/>
  <c r="L40" i="8"/>
  <c r="N34" i="8"/>
  <c r="L34" i="8"/>
  <c r="I40" i="7"/>
  <c r="L40" i="7"/>
  <c r="I37" i="7"/>
  <c r="L37" i="7"/>
  <c r="I34" i="7"/>
  <c r="L34" i="7"/>
  <c r="K28" i="7"/>
  <c r="L28" i="7"/>
  <c r="I39" i="6"/>
  <c r="L39" i="6"/>
  <c r="I33" i="6"/>
  <c r="L33" i="6"/>
  <c r="I29" i="6"/>
  <c r="L29" i="6"/>
  <c r="I32" i="5"/>
  <c r="L32" i="5"/>
  <c r="L28" i="5"/>
  <c r="I39" i="4"/>
  <c r="L39" i="4"/>
  <c r="I29" i="4"/>
  <c r="L29" i="4"/>
  <c r="I40" i="1"/>
  <c r="L40" i="1"/>
  <c r="I29" i="1"/>
  <c r="L29" i="1"/>
  <c r="AB20" i="27"/>
  <c r="AE20" i="27"/>
  <c r="N18" i="27"/>
  <c r="L18" i="27"/>
  <c r="I12" i="27"/>
  <c r="L12" i="27"/>
  <c r="AD21" i="28"/>
  <c r="AE21" i="28"/>
  <c r="AB12" i="28"/>
  <c r="AE12" i="28"/>
  <c r="AB10" i="28"/>
  <c r="AE10" i="28"/>
  <c r="I15" i="28"/>
  <c r="L15" i="28"/>
  <c r="AB23" i="29"/>
  <c r="AE23" i="29"/>
  <c r="AB14" i="29"/>
  <c r="AE14" i="29"/>
  <c r="AB10" i="29"/>
  <c r="AE10" i="29"/>
  <c r="H21" i="29"/>
  <c r="L21" i="29"/>
  <c r="K15" i="29"/>
  <c r="L15" i="29"/>
  <c r="AB21" i="26"/>
  <c r="AE21" i="26"/>
  <c r="I13" i="26"/>
  <c r="L13" i="26"/>
  <c r="AB19" i="25"/>
  <c r="AE19" i="25"/>
  <c r="AB15" i="25"/>
  <c r="AE15" i="25"/>
  <c r="I23" i="25"/>
  <c r="L23" i="25"/>
  <c r="I19" i="25"/>
  <c r="L19" i="25"/>
  <c r="I15" i="25"/>
  <c r="L15" i="25"/>
  <c r="AB16" i="19"/>
  <c r="AE16" i="19"/>
  <c r="I24" i="19"/>
  <c r="L24" i="19"/>
  <c r="I21" i="19"/>
  <c r="L21" i="19"/>
  <c r="I18" i="19"/>
  <c r="L18" i="19"/>
  <c r="I11" i="19"/>
  <c r="L11" i="19"/>
  <c r="AB23" i="20"/>
  <c r="AE23" i="20"/>
  <c r="AB19" i="20"/>
  <c r="AE19" i="20"/>
  <c r="AB12" i="20"/>
  <c r="AE12" i="20"/>
  <c r="I24" i="20"/>
  <c r="L24" i="20"/>
  <c r="I16" i="20"/>
  <c r="L16" i="20"/>
  <c r="I13" i="20"/>
  <c r="L13" i="20"/>
  <c r="AB22" i="22"/>
  <c r="AE22" i="22"/>
  <c r="AB15" i="22"/>
  <c r="AE15" i="22"/>
  <c r="AB12" i="22"/>
  <c r="AE12" i="22"/>
  <c r="I21" i="22"/>
  <c r="L21" i="22"/>
  <c r="I15" i="22"/>
  <c r="L15" i="22"/>
  <c r="I11" i="22"/>
  <c r="L11" i="22"/>
  <c r="AB22" i="18"/>
  <c r="AE22" i="18"/>
  <c r="I21" i="18"/>
  <c r="L21" i="18"/>
  <c r="I15" i="18"/>
  <c r="L15" i="18"/>
  <c r="AB20" i="17"/>
  <c r="AE20" i="17"/>
  <c r="AB13" i="17"/>
  <c r="AE13" i="17"/>
  <c r="I24" i="17"/>
  <c r="L24" i="17"/>
  <c r="N20" i="17"/>
  <c r="L20" i="17"/>
  <c r="I10" i="17"/>
  <c r="L10" i="17"/>
  <c r="AB19" i="16"/>
  <c r="AE19" i="16"/>
  <c r="AB16" i="16"/>
  <c r="AE16" i="16"/>
  <c r="AA13" i="16"/>
  <c r="AE13" i="16"/>
  <c r="I24" i="16"/>
  <c r="L24" i="16"/>
  <c r="I11" i="16"/>
  <c r="L11" i="16"/>
  <c r="AB15" i="15"/>
  <c r="AE15" i="15"/>
  <c r="AB11" i="15"/>
  <c r="AE11" i="15"/>
  <c r="K23" i="15"/>
  <c r="L23" i="15"/>
  <c r="N20" i="15"/>
  <c r="L20" i="15"/>
  <c r="I16" i="15"/>
  <c r="L16" i="15"/>
  <c r="AB18" i="14"/>
  <c r="AE18" i="14"/>
  <c r="I17" i="14"/>
  <c r="L17" i="14"/>
  <c r="I13" i="14"/>
  <c r="L13" i="14"/>
  <c r="AB10" i="13"/>
  <c r="AE10" i="13"/>
  <c r="I17" i="13"/>
  <c r="L17" i="13"/>
  <c r="AB22" i="12"/>
  <c r="AE22" i="12"/>
  <c r="AB15" i="12"/>
  <c r="AE15" i="12"/>
  <c r="AB12" i="12"/>
  <c r="AE12" i="12"/>
  <c r="I24" i="12"/>
  <c r="L24" i="12"/>
  <c r="K21" i="12"/>
  <c r="L21" i="12"/>
  <c r="I13" i="12"/>
  <c r="L13" i="12"/>
  <c r="AB22" i="11"/>
  <c r="AE22" i="11"/>
  <c r="AB13" i="11"/>
  <c r="AE13" i="11"/>
  <c r="AB23" i="10"/>
  <c r="AE23" i="10"/>
  <c r="AB16" i="10"/>
  <c r="AE16" i="10"/>
  <c r="I23" i="10"/>
  <c r="L23" i="10"/>
  <c r="I12" i="10"/>
  <c r="L12" i="10"/>
  <c r="AB17" i="8"/>
  <c r="AE17" i="8"/>
  <c r="N12" i="8"/>
  <c r="L12" i="8"/>
  <c r="AB23" i="7"/>
  <c r="AE23" i="7"/>
  <c r="AB19" i="7"/>
  <c r="AE19" i="7"/>
  <c r="AB16" i="7"/>
  <c r="AE16" i="7"/>
  <c r="AB10" i="7"/>
  <c r="AE10" i="7"/>
  <c r="H13" i="7"/>
  <c r="L13" i="7"/>
  <c r="AB20" i="6"/>
  <c r="AE20" i="6"/>
  <c r="I14" i="6"/>
  <c r="L14" i="6"/>
  <c r="AB15" i="5"/>
  <c r="AE15" i="5"/>
  <c r="I19" i="5"/>
  <c r="L19" i="5"/>
  <c r="I16" i="5"/>
  <c r="L16" i="5"/>
  <c r="AB24" i="4"/>
  <c r="AE24" i="4"/>
  <c r="AB12" i="4"/>
  <c r="AE12" i="4"/>
  <c r="AB23" i="1"/>
  <c r="AE23" i="1"/>
  <c r="AB11" i="1"/>
  <c r="AE11" i="1"/>
  <c r="K20" i="1"/>
  <c r="L20" i="1"/>
  <c r="H17" i="1"/>
  <c r="L17" i="1"/>
  <c r="I13" i="1"/>
  <c r="L13" i="1"/>
  <c r="AB11" i="17"/>
  <c r="AA11" i="17"/>
  <c r="AB37" i="29"/>
  <c r="AA37" i="29"/>
  <c r="AG37" i="29"/>
  <c r="AD37" i="29"/>
  <c r="AC37" i="29"/>
  <c r="AB19" i="18"/>
  <c r="AA19" i="18"/>
  <c r="AB35" i="27"/>
  <c r="AG35" i="27"/>
  <c r="AD35" i="27"/>
  <c r="AA35" i="27"/>
  <c r="AC35" i="27"/>
  <c r="AB39" i="27"/>
  <c r="AC39" i="27"/>
  <c r="AB41" i="15"/>
  <c r="AA41" i="15"/>
  <c r="AC41" i="15"/>
  <c r="AB27" i="18"/>
  <c r="AD27" i="18"/>
  <c r="AG27" i="18"/>
  <c r="AB35" i="17"/>
  <c r="AD35" i="17"/>
  <c r="AC35" i="17"/>
  <c r="AA35" i="17"/>
  <c r="AG35" i="17"/>
  <c r="AB36" i="28"/>
  <c r="AG36" i="28"/>
  <c r="AC36" i="28"/>
  <c r="AD36" i="28"/>
  <c r="AA36" i="28"/>
  <c r="AB37" i="15"/>
  <c r="AC37" i="15"/>
  <c r="AD37" i="15"/>
  <c r="AA37" i="15"/>
  <c r="AG37" i="15"/>
  <c r="AB39" i="17"/>
  <c r="AC39" i="17"/>
  <c r="AB30" i="28"/>
  <c r="AG30" i="28"/>
  <c r="Z10" i="4"/>
  <c r="Z25" i="4" s="1"/>
  <c r="T8" i="3" s="1"/>
  <c r="X25" i="4"/>
  <c r="AB40" i="28"/>
  <c r="AA40" i="28"/>
  <c r="AD24" i="1"/>
  <c r="AA14" i="11"/>
  <c r="AA19" i="15"/>
  <c r="N34" i="13"/>
  <c r="AD38" i="8"/>
  <c r="AC33" i="10"/>
  <c r="AA28" i="16"/>
  <c r="AA32" i="16"/>
  <c r="AA16" i="4"/>
  <c r="H23" i="8"/>
  <c r="AA16" i="12"/>
  <c r="AC30" i="25"/>
  <c r="K14" i="22"/>
  <c r="AC11" i="20"/>
  <c r="AD33" i="5"/>
  <c r="AC29" i="27"/>
  <c r="AG36" i="19"/>
  <c r="AG27" i="19"/>
  <c r="AC40" i="10"/>
  <c r="N20" i="3"/>
  <c r="F43" i="7"/>
  <c r="Y26" i="7" s="1"/>
  <c r="Y43" i="7" s="1"/>
  <c r="N18" i="3"/>
  <c r="P26" i="14"/>
  <c r="P43" i="14" s="1"/>
  <c r="AI26" i="14" s="1"/>
  <c r="AI43" i="14" s="1"/>
  <c r="O18" i="32" s="1"/>
  <c r="X42" i="18"/>
  <c r="P43" i="25"/>
  <c r="AI26" i="25" s="1"/>
  <c r="AI43" i="25" s="1"/>
  <c r="O27" i="32" s="1"/>
  <c r="B43" i="29"/>
  <c r="U26" i="29" s="1"/>
  <c r="U43" i="29" s="1"/>
  <c r="E29" i="32" s="1"/>
  <c r="AB34" i="28"/>
  <c r="AG34" i="28"/>
  <c r="AB35" i="29"/>
  <c r="AG35" i="29"/>
  <c r="AB39" i="26"/>
  <c r="AD39" i="26"/>
  <c r="AB30" i="19"/>
  <c r="AC30" i="19"/>
  <c r="AD30" i="19"/>
  <c r="Z27" i="20"/>
  <c r="AE27" i="20" s="1"/>
  <c r="X42" i="20"/>
  <c r="AB34" i="18"/>
  <c r="AG34" i="18"/>
  <c r="AB33" i="17"/>
  <c r="AG33" i="17"/>
  <c r="AA19" i="5"/>
  <c r="AG28" i="16"/>
  <c r="AB33" i="27"/>
  <c r="AG33" i="27"/>
  <c r="AC33" i="27"/>
  <c r="AB29" i="17"/>
  <c r="AG29" i="17"/>
  <c r="AC29" i="17"/>
  <c r="AB27" i="14"/>
  <c r="AA27" i="14"/>
  <c r="AB31" i="12"/>
  <c r="AA31" i="12"/>
  <c r="N27" i="7"/>
  <c r="AA21" i="4"/>
  <c r="AC12" i="5"/>
  <c r="AD19" i="5"/>
  <c r="H27" i="7"/>
  <c r="AA13" i="5"/>
  <c r="AD14" i="11"/>
  <c r="AD19" i="15"/>
  <c r="H34" i="13"/>
  <c r="AC38" i="8"/>
  <c r="AG37" i="14"/>
  <c r="AD28" i="16"/>
  <c r="AD32" i="16"/>
  <c r="AA27" i="16"/>
  <c r="AD16" i="4"/>
  <c r="K23" i="8"/>
  <c r="AD16" i="12"/>
  <c r="AG38" i="25"/>
  <c r="J14" i="22"/>
  <c r="AC21" i="22"/>
  <c r="H29" i="16"/>
  <c r="AC33" i="5"/>
  <c r="AG40" i="18"/>
  <c r="AA36" i="19"/>
  <c r="AA30" i="28"/>
  <c r="AD31" i="12"/>
  <c r="AC27" i="14"/>
  <c r="H24" i="4"/>
  <c r="U26" i="28"/>
  <c r="U43" i="28" s="1"/>
  <c r="E30" i="32" s="1"/>
  <c r="AB41" i="27"/>
  <c r="AA41" i="27"/>
  <c r="AB28" i="28"/>
  <c r="AG28" i="28"/>
  <c r="AC28" i="28"/>
  <c r="AD38" i="26"/>
  <c r="AC38" i="26"/>
  <c r="AB40" i="19"/>
  <c r="AC40" i="19"/>
  <c r="AB41" i="20"/>
  <c r="AD41" i="20"/>
  <c r="AA41" i="20"/>
  <c r="AB27" i="22"/>
  <c r="AD27" i="22"/>
  <c r="AB38" i="18"/>
  <c r="AG38" i="18"/>
  <c r="AB37" i="17"/>
  <c r="AG37" i="17"/>
  <c r="AC37" i="17"/>
  <c r="AB34" i="14"/>
  <c r="AC34" i="14"/>
  <c r="AD34" i="14"/>
  <c r="AB32" i="13"/>
  <c r="AC32" i="13"/>
  <c r="AA34" i="26"/>
  <c r="X42" i="19"/>
  <c r="AB37" i="20"/>
  <c r="AD37" i="20"/>
  <c r="Z14" i="13"/>
  <c r="X25" i="13"/>
  <c r="E25" i="1"/>
  <c r="E26" i="1" s="1"/>
  <c r="AA24" i="5"/>
  <c r="AA15" i="6"/>
  <c r="N12" i="6"/>
  <c r="AC13" i="5"/>
  <c r="AC14" i="11"/>
  <c r="AA11" i="12"/>
  <c r="K34" i="13"/>
  <c r="N29" i="22"/>
  <c r="AA37" i="14"/>
  <c r="AC28" i="16"/>
  <c r="AC32" i="16"/>
  <c r="AC27" i="16"/>
  <c r="AC16" i="4"/>
  <c r="J23" i="8"/>
  <c r="AC16" i="12"/>
  <c r="AA38" i="25"/>
  <c r="H32" i="14"/>
  <c r="J29" i="16"/>
  <c r="AG37" i="25"/>
  <c r="AA30" i="18"/>
  <c r="AD40" i="18"/>
  <c r="AA33" i="27"/>
  <c r="AD30" i="28"/>
  <c r="AC31" i="12"/>
  <c r="AG38" i="22"/>
  <c r="X42" i="17"/>
  <c r="AB38" i="28"/>
  <c r="AG38" i="28"/>
  <c r="AB34" i="19"/>
  <c r="AC34" i="19"/>
  <c r="AD34" i="19"/>
  <c r="AB41" i="17"/>
  <c r="AA41" i="17"/>
  <c r="Z15" i="28"/>
  <c r="X25" i="28"/>
  <c r="G24" i="7"/>
  <c r="G25" i="7" s="1"/>
  <c r="E25" i="7"/>
  <c r="E26" i="7" s="1"/>
  <c r="AB31" i="29"/>
  <c r="AD31" i="29"/>
  <c r="AA31" i="29"/>
  <c r="AB27" i="19"/>
  <c r="AC27" i="19"/>
  <c r="AD27" i="19"/>
  <c r="N23" i="8"/>
  <c r="AD29" i="27"/>
  <c r="AG40" i="10"/>
  <c r="P26" i="1"/>
  <c r="P43" i="1" s="1"/>
  <c r="AI26" i="1" s="1"/>
  <c r="AI43" i="1" s="1"/>
  <c r="O7" i="32" s="1"/>
  <c r="AD15" i="6"/>
  <c r="K23" i="20"/>
  <c r="J34" i="13"/>
  <c r="AD37" i="14"/>
  <c r="N31" i="18"/>
  <c r="AC38" i="25"/>
  <c r="J32" i="14"/>
  <c r="AD33" i="27"/>
  <c r="X42" i="15"/>
  <c r="AG37" i="20"/>
  <c r="AG31" i="29"/>
  <c r="AC30" i="28"/>
  <c r="AB31" i="27"/>
  <c r="AC31" i="27"/>
  <c r="AB32" i="28"/>
  <c r="AG32" i="28"/>
  <c r="AC32" i="28"/>
  <c r="AB33" i="29"/>
  <c r="AA33" i="29"/>
  <c r="AG33" i="29"/>
  <c r="AB30" i="26"/>
  <c r="AG30" i="26"/>
  <c r="AB41" i="25"/>
  <c r="AC41" i="25"/>
  <c r="AB29" i="20"/>
  <c r="AD29" i="20"/>
  <c r="AB28" i="18"/>
  <c r="AC28" i="18"/>
  <c r="AB41" i="12"/>
  <c r="AG41" i="12"/>
  <c r="AB35" i="12"/>
  <c r="AG35" i="12"/>
  <c r="AB20" i="28"/>
  <c r="AD20" i="28"/>
  <c r="G30" i="15"/>
  <c r="L30" i="15" s="1"/>
  <c r="E42" i="15"/>
  <c r="AB36" i="19"/>
  <c r="AC36" i="19"/>
  <c r="AB30" i="18"/>
  <c r="AG30" i="18"/>
  <c r="K27" i="7"/>
  <c r="AC24" i="5"/>
  <c r="AD13" i="5"/>
  <c r="AD11" i="12"/>
  <c r="AA15" i="4"/>
  <c r="AA20" i="11"/>
  <c r="AC11" i="12"/>
  <c r="AA16" i="6"/>
  <c r="N35" i="22"/>
  <c r="AG33" i="6"/>
  <c r="AC37" i="14"/>
  <c r="H31" i="18"/>
  <c r="AD38" i="25"/>
  <c r="AG36" i="29"/>
  <c r="AC30" i="18"/>
  <c r="AA37" i="20"/>
  <c r="AC31" i="29"/>
  <c r="X42" i="27"/>
  <c r="X42" i="28"/>
  <c r="Z27" i="28"/>
  <c r="AE27" i="28" s="1"/>
  <c r="AB27" i="26"/>
  <c r="AG27" i="26"/>
  <c r="AB38" i="19"/>
  <c r="AC38" i="19"/>
  <c r="AD38" i="19"/>
  <c r="X42" i="22"/>
  <c r="AB32" i="18"/>
  <c r="AC32" i="18"/>
  <c r="Z41" i="6"/>
  <c r="X42" i="6"/>
  <c r="N29" i="3"/>
  <c r="P26" i="29"/>
  <c r="P43" i="29" s="1"/>
  <c r="AI26" i="29" s="1"/>
  <c r="AI43" i="29" s="1"/>
  <c r="O29" i="32" s="1"/>
  <c r="AB38" i="22"/>
  <c r="AD38" i="22"/>
  <c r="AA38" i="22"/>
  <c r="H12" i="6"/>
  <c r="AG30" i="29"/>
  <c r="AA18" i="5"/>
  <c r="AC15" i="6"/>
  <c r="K12" i="6"/>
  <c r="AA30" i="29"/>
  <c r="AD18" i="5"/>
  <c r="J12" i="6"/>
  <c r="AC15" i="4"/>
  <c r="AD20" i="11"/>
  <c r="Z25" i="6"/>
  <c r="T10" i="3" s="1"/>
  <c r="AD16" i="6"/>
  <c r="H35" i="22"/>
  <c r="AA33" i="6"/>
  <c r="AG33" i="10"/>
  <c r="K31" i="18"/>
  <c r="H27" i="17"/>
  <c r="AG29" i="27"/>
  <c r="AC37" i="20"/>
  <c r="AA41" i="29"/>
  <c r="E25" i="4"/>
  <c r="E26" i="4" s="1"/>
  <c r="E43" i="4" s="1"/>
  <c r="F43" i="15"/>
  <c r="Y26" i="15" s="1"/>
  <c r="Y43" i="15" s="1"/>
  <c r="X42" i="16"/>
  <c r="B43" i="17"/>
  <c r="U26" i="17" s="1"/>
  <c r="U43" i="17" s="1"/>
  <c r="E21" i="32" s="1"/>
  <c r="AB33" i="20"/>
  <c r="AD33" i="20"/>
  <c r="AA33" i="20"/>
  <c r="AC28" i="20"/>
  <c r="AD28" i="20"/>
  <c r="AB36" i="18"/>
  <c r="AC36" i="18"/>
  <c r="Z29" i="7"/>
  <c r="AE29" i="7" s="1"/>
  <c r="X42" i="7"/>
  <c r="I35" i="13"/>
  <c r="N35" i="13"/>
  <c r="J35" i="13"/>
  <c r="Z11" i="10"/>
  <c r="X25" i="10"/>
  <c r="F43" i="13"/>
  <c r="Y26" i="13" s="1"/>
  <c r="Y43" i="13" s="1"/>
  <c r="B43" i="5"/>
  <c r="U26" i="5" s="1"/>
  <c r="U43" i="5" s="1"/>
  <c r="E9" i="32" s="1"/>
  <c r="B43" i="13"/>
  <c r="U26" i="13" s="1"/>
  <c r="U43" i="13" s="1"/>
  <c r="E17" i="32" s="1"/>
  <c r="I10" i="7"/>
  <c r="J10" i="7"/>
  <c r="G19" i="20"/>
  <c r="L19" i="20" s="1"/>
  <c r="AF42" i="5"/>
  <c r="Z43" i="3" s="1"/>
  <c r="AF25" i="4"/>
  <c r="Z8" i="3" s="1"/>
  <c r="B43" i="12"/>
  <c r="U26" i="12" s="1"/>
  <c r="U43" i="12" s="1"/>
  <c r="E16" i="32" s="1"/>
  <c r="B43" i="11"/>
  <c r="U26" i="11" s="1"/>
  <c r="U43" i="11" s="1"/>
  <c r="E15" i="32" s="1"/>
  <c r="F43" i="26"/>
  <c r="Y26" i="26" s="1"/>
  <c r="Y43" i="26" s="1"/>
  <c r="F43" i="29"/>
  <c r="Y26" i="29" s="1"/>
  <c r="Y43" i="29" s="1"/>
  <c r="D43" i="27"/>
  <c r="W26" i="27" s="1"/>
  <c r="W43" i="27" s="1"/>
  <c r="AB16" i="27"/>
  <c r="AG16" i="27"/>
  <c r="X25" i="12"/>
  <c r="AB11" i="6"/>
  <c r="AG11" i="6"/>
  <c r="M42" i="13"/>
  <c r="K51" i="3" s="1"/>
  <c r="AF42" i="25"/>
  <c r="Z61" i="3" s="1"/>
  <c r="AF25" i="17"/>
  <c r="Z21" i="3" s="1"/>
  <c r="AF25" i="12"/>
  <c r="Z16" i="3" s="1"/>
  <c r="M25" i="20"/>
  <c r="K25" i="3" s="1"/>
  <c r="AF25" i="20"/>
  <c r="Z25" i="3" s="1"/>
  <c r="AG12" i="1"/>
  <c r="X42" i="5"/>
  <c r="AF25" i="18"/>
  <c r="Z22" i="3" s="1"/>
  <c r="AF25" i="14"/>
  <c r="Z18" i="3" s="1"/>
  <c r="M25" i="4"/>
  <c r="K8" i="3" s="1"/>
  <c r="M25" i="22"/>
  <c r="M26" i="22" s="1"/>
  <c r="I19" i="4"/>
  <c r="N19" i="4"/>
  <c r="AG29" i="29"/>
  <c r="AA29" i="29"/>
  <c r="AD34" i="25"/>
  <c r="AC34" i="25"/>
  <c r="AG28" i="25"/>
  <c r="AD28" i="25"/>
  <c r="AC28" i="25"/>
  <c r="AB41" i="19"/>
  <c r="AD41" i="19"/>
  <c r="AB37" i="19"/>
  <c r="AD37" i="19"/>
  <c r="AB33" i="19"/>
  <c r="AD33" i="19"/>
  <c r="AB40" i="20"/>
  <c r="AG40" i="20"/>
  <c r="AA40" i="20"/>
  <c r="AC40" i="20"/>
  <c r="AD32" i="20"/>
  <c r="AC32" i="20"/>
  <c r="AB41" i="22"/>
  <c r="AD41" i="22"/>
  <c r="AC41" i="22"/>
  <c r="AG41" i="22"/>
  <c r="AB39" i="22"/>
  <c r="AA39" i="22"/>
  <c r="AD39" i="22"/>
  <c r="AD37" i="22"/>
  <c r="AC37" i="22"/>
  <c r="AD33" i="22"/>
  <c r="AA33" i="22"/>
  <c r="AG37" i="12"/>
  <c r="AD37" i="12"/>
  <c r="AB32" i="12"/>
  <c r="AA32" i="12"/>
  <c r="AB39" i="10"/>
  <c r="AC39" i="10"/>
  <c r="AD36" i="10"/>
  <c r="AC36" i="10"/>
  <c r="AB31" i="10"/>
  <c r="AC31" i="10"/>
  <c r="AG35" i="8"/>
  <c r="AC35" i="8"/>
  <c r="AB32" i="8"/>
  <c r="AG32" i="8"/>
  <c r="AB35" i="7"/>
  <c r="AG35" i="7"/>
  <c r="AA35" i="7"/>
  <c r="AD35" i="7"/>
  <c r="AB30" i="7"/>
  <c r="AC30" i="7"/>
  <c r="AG30" i="7"/>
  <c r="AB36" i="4"/>
  <c r="AG36" i="4"/>
  <c r="AB37" i="1"/>
  <c r="AA37" i="1"/>
  <c r="AD37" i="1"/>
  <c r="AG37" i="1"/>
  <c r="I34" i="27"/>
  <c r="J34" i="27"/>
  <c r="N34" i="27"/>
  <c r="K34" i="27"/>
  <c r="I41" i="29"/>
  <c r="J41" i="29"/>
  <c r="I35" i="29"/>
  <c r="H35" i="29"/>
  <c r="I29" i="29"/>
  <c r="K29" i="29"/>
  <c r="J29" i="29"/>
  <c r="N29" i="29"/>
  <c r="I41" i="26"/>
  <c r="J41" i="26"/>
  <c r="N41" i="26"/>
  <c r="I30" i="26"/>
  <c r="K30" i="26"/>
  <c r="J30" i="26"/>
  <c r="I33" i="25"/>
  <c r="H33" i="25"/>
  <c r="I40" i="19"/>
  <c r="K40" i="19"/>
  <c r="I27" i="19"/>
  <c r="N27" i="19"/>
  <c r="I33" i="22"/>
  <c r="J33" i="22"/>
  <c r="I40" i="18"/>
  <c r="K40" i="18"/>
  <c r="I41" i="17"/>
  <c r="K41" i="17"/>
  <c r="J41" i="17"/>
  <c r="I41" i="16"/>
  <c r="N41" i="16"/>
  <c r="H41" i="16"/>
  <c r="J41" i="16"/>
  <c r="I38" i="15"/>
  <c r="J38" i="15"/>
  <c r="I34" i="15"/>
  <c r="N34" i="15"/>
  <c r="I28" i="15"/>
  <c r="N28" i="15"/>
  <c r="K28" i="15"/>
  <c r="I29" i="14"/>
  <c r="N29" i="14"/>
  <c r="I27" i="11"/>
  <c r="K27" i="11"/>
  <c r="I37" i="10"/>
  <c r="K37" i="10"/>
  <c r="I34" i="10"/>
  <c r="K34" i="10"/>
  <c r="I36" i="8"/>
  <c r="J36" i="8"/>
  <c r="I31" i="7"/>
  <c r="J31" i="7"/>
  <c r="I31" i="5"/>
  <c r="H31" i="5"/>
  <c r="I40" i="4"/>
  <c r="K40" i="4"/>
  <c r="I32" i="4"/>
  <c r="K32" i="4"/>
  <c r="I39" i="1"/>
  <c r="N39" i="1"/>
  <c r="I32" i="1"/>
  <c r="N32" i="1"/>
  <c r="K32" i="1"/>
  <c r="AB12" i="27"/>
  <c r="AC12" i="27"/>
  <c r="N21" i="28"/>
  <c r="H21" i="28"/>
  <c r="AB24" i="29"/>
  <c r="AD24" i="29"/>
  <c r="AB22" i="26"/>
  <c r="AA22" i="26"/>
  <c r="AB10" i="20"/>
  <c r="AC10" i="20"/>
  <c r="AB12" i="17"/>
  <c r="AA12" i="17"/>
  <c r="AB15" i="16"/>
  <c r="AC15" i="16"/>
  <c r="AB11" i="16"/>
  <c r="AA11" i="16"/>
  <c r="I18" i="15"/>
  <c r="H18" i="15"/>
  <c r="I20" i="14"/>
  <c r="J20" i="14"/>
  <c r="AB22" i="13"/>
  <c r="AD22" i="13"/>
  <c r="I23" i="13"/>
  <c r="N23" i="13"/>
  <c r="K23" i="13"/>
  <c r="I13" i="13"/>
  <c r="N13" i="13"/>
  <c r="H13" i="13"/>
  <c r="I22" i="12"/>
  <c r="N22" i="12"/>
  <c r="J22" i="12"/>
  <c r="I17" i="12"/>
  <c r="N17" i="12"/>
  <c r="I11" i="12"/>
  <c r="N11" i="12"/>
  <c r="I22" i="11"/>
  <c r="N22" i="11"/>
  <c r="I17" i="11"/>
  <c r="N17" i="11"/>
  <c r="AB12" i="10"/>
  <c r="AD12" i="10"/>
  <c r="I18" i="10"/>
  <c r="N18" i="10"/>
  <c r="H18" i="10"/>
  <c r="K18" i="10"/>
  <c r="J18" i="10"/>
  <c r="I15" i="10"/>
  <c r="H15" i="10"/>
  <c r="AB12" i="8"/>
  <c r="AD12" i="8"/>
  <c r="I21" i="8"/>
  <c r="K21" i="8"/>
  <c r="I15" i="8"/>
  <c r="J15" i="8"/>
  <c r="I20" i="7"/>
  <c r="H20" i="7"/>
  <c r="N20" i="7"/>
  <c r="I16" i="7"/>
  <c r="H16" i="7"/>
  <c r="N16" i="7"/>
  <c r="I14" i="7"/>
  <c r="J14" i="7"/>
  <c r="H14" i="7"/>
  <c r="K18" i="7"/>
  <c r="N20" i="14"/>
  <c r="AC11" i="16"/>
  <c r="AC18" i="25"/>
  <c r="AC11" i="26"/>
  <c r="AA17" i="26"/>
  <c r="J17" i="1"/>
  <c r="J15" i="6"/>
  <c r="K22" i="11"/>
  <c r="AC13" i="1"/>
  <c r="K18" i="15"/>
  <c r="K11" i="13"/>
  <c r="H33" i="22"/>
  <c r="N33" i="25"/>
  <c r="AA31" i="10"/>
  <c r="AD32" i="12"/>
  <c r="AG35" i="14"/>
  <c r="AA29" i="19"/>
  <c r="AG35" i="19"/>
  <c r="J29" i="10"/>
  <c r="H30" i="26"/>
  <c r="J13" i="13"/>
  <c r="J31" i="5"/>
  <c r="N16" i="5"/>
  <c r="J24" i="5"/>
  <c r="AD24" i="7"/>
  <c r="AC10" i="1"/>
  <c r="AC15" i="7"/>
  <c r="N21" i="8"/>
  <c r="K15" i="10"/>
  <c r="K20" i="14"/>
  <c r="J11" i="16"/>
  <c r="AC12" i="17"/>
  <c r="AA17" i="18"/>
  <c r="AD10" i="20"/>
  <c r="AA11" i="26"/>
  <c r="AD12" i="27"/>
  <c r="J17" i="12"/>
  <c r="H15" i="8"/>
  <c r="K31" i="7"/>
  <c r="J33" i="25"/>
  <c r="AD36" i="4"/>
  <c r="AC32" i="8"/>
  <c r="AG39" i="10"/>
  <c r="AA33" i="19"/>
  <c r="AA41" i="19"/>
  <c r="H11" i="10"/>
  <c r="K19" i="18"/>
  <c r="K29" i="14"/>
  <c r="H38" i="16"/>
  <c r="K36" i="26"/>
  <c r="K16" i="7"/>
  <c r="AC20" i="12"/>
  <c r="J23" i="13"/>
  <c r="AD12" i="13"/>
  <c r="AA18" i="13"/>
  <c r="AD21" i="20"/>
  <c r="J32" i="18"/>
  <c r="J34" i="7"/>
  <c r="N41" i="17"/>
  <c r="H41" i="26"/>
  <c r="AA29" i="15"/>
  <c r="AG39" i="22"/>
  <c r="AA38" i="20"/>
  <c r="K34" i="15"/>
  <c r="AA41" i="22"/>
  <c r="AC20" i="18"/>
  <c r="AA36" i="13"/>
  <c r="I22" i="4"/>
  <c r="N22" i="4"/>
  <c r="AB41" i="26"/>
  <c r="AA41" i="26"/>
  <c r="AD41" i="26"/>
  <c r="AG41" i="26"/>
  <c r="AD35" i="26"/>
  <c r="AA35" i="26"/>
  <c r="AA29" i="26"/>
  <c r="Z42" i="26"/>
  <c r="T62" i="3" s="1"/>
  <c r="AB39" i="25"/>
  <c r="AD39" i="25"/>
  <c r="AC39" i="25"/>
  <c r="AA39" i="25"/>
  <c r="AB39" i="19"/>
  <c r="AD39" i="19"/>
  <c r="AB35" i="19"/>
  <c r="AD35" i="19"/>
  <c r="AB31" i="19"/>
  <c r="AD31" i="19"/>
  <c r="AB35" i="14"/>
  <c r="AD35" i="14"/>
  <c r="AB39" i="13"/>
  <c r="AD39" i="13"/>
  <c r="AC39" i="13"/>
  <c r="AG39" i="13"/>
  <c r="AG31" i="13"/>
  <c r="AA31" i="13"/>
  <c r="AB40" i="12"/>
  <c r="AA40" i="12"/>
  <c r="AG38" i="11"/>
  <c r="AD38" i="11"/>
  <c r="AB30" i="11"/>
  <c r="AC30" i="11"/>
  <c r="AG30" i="11"/>
  <c r="AB40" i="8"/>
  <c r="AG40" i="8"/>
  <c r="AB29" i="8"/>
  <c r="AG29" i="8"/>
  <c r="AA29" i="8"/>
  <c r="AD29" i="8"/>
  <c r="AB38" i="7"/>
  <c r="AC38" i="7"/>
  <c r="AB33" i="4"/>
  <c r="AC33" i="4"/>
  <c r="AG33" i="4"/>
  <c r="AA33" i="4"/>
  <c r="AB40" i="1"/>
  <c r="AA40" i="1"/>
  <c r="AD40" i="1"/>
  <c r="AB34" i="1"/>
  <c r="AC34" i="1"/>
  <c r="AG34" i="1"/>
  <c r="AB28" i="1"/>
  <c r="AD28" i="1"/>
  <c r="AC28" i="1"/>
  <c r="I31" i="27"/>
  <c r="K31" i="27"/>
  <c r="I40" i="28"/>
  <c r="K40" i="28"/>
  <c r="I32" i="28"/>
  <c r="N32" i="28"/>
  <c r="H32" i="28"/>
  <c r="I32" i="29"/>
  <c r="J32" i="29"/>
  <c r="I41" i="25"/>
  <c r="H41" i="25"/>
  <c r="I32" i="19"/>
  <c r="H32" i="19"/>
  <c r="K32" i="19"/>
  <c r="I39" i="20"/>
  <c r="N39" i="20"/>
  <c r="I30" i="22"/>
  <c r="K30" i="22"/>
  <c r="J30" i="22"/>
  <c r="H30" i="22"/>
  <c r="I37" i="18"/>
  <c r="J37" i="18"/>
  <c r="I29" i="18"/>
  <c r="N29" i="18"/>
  <c r="I28" i="17"/>
  <c r="J28" i="17"/>
  <c r="I35" i="16"/>
  <c r="H35" i="16"/>
  <c r="I32" i="16"/>
  <c r="N32" i="16"/>
  <c r="K32" i="16"/>
  <c r="I28" i="16"/>
  <c r="N28" i="16"/>
  <c r="K28" i="16"/>
  <c r="I36" i="15"/>
  <c r="K36" i="15"/>
  <c r="I32" i="15"/>
  <c r="N32" i="15"/>
  <c r="K32" i="15"/>
  <c r="I41" i="14"/>
  <c r="N41" i="14"/>
  <c r="H41" i="14"/>
  <c r="I38" i="14"/>
  <c r="N38" i="14"/>
  <c r="I33" i="14"/>
  <c r="N33" i="14"/>
  <c r="I31" i="14"/>
  <c r="K31" i="14"/>
  <c r="I27" i="14"/>
  <c r="J27" i="14"/>
  <c r="N27" i="14"/>
  <c r="I28" i="13"/>
  <c r="K28" i="13"/>
  <c r="I35" i="12"/>
  <c r="K35" i="12"/>
  <c r="I30" i="12"/>
  <c r="H30" i="12"/>
  <c r="I30" i="11"/>
  <c r="H30" i="11"/>
  <c r="I41" i="8"/>
  <c r="N41" i="8"/>
  <c r="H41" i="8"/>
  <c r="I34" i="8"/>
  <c r="K34" i="8"/>
  <c r="I39" i="7"/>
  <c r="N39" i="7"/>
  <c r="I38" i="6"/>
  <c r="K38" i="6"/>
  <c r="I32" i="6"/>
  <c r="J32" i="6"/>
  <c r="I37" i="4"/>
  <c r="K37" i="4"/>
  <c r="I30" i="4"/>
  <c r="N30" i="4"/>
  <c r="I30" i="1"/>
  <c r="J30" i="1"/>
  <c r="I28" i="1"/>
  <c r="H28" i="1"/>
  <c r="AB15" i="27"/>
  <c r="AD15" i="27"/>
  <c r="I24" i="27"/>
  <c r="H24" i="27"/>
  <c r="J24" i="27"/>
  <c r="AB19" i="29"/>
  <c r="AC19" i="29"/>
  <c r="AB14" i="26"/>
  <c r="AD14" i="26"/>
  <c r="AC14" i="26"/>
  <c r="AA14" i="26"/>
  <c r="I11" i="26"/>
  <c r="H11" i="26"/>
  <c r="AB13" i="20"/>
  <c r="AA13" i="20"/>
  <c r="AB24" i="22"/>
  <c r="AA24" i="22"/>
  <c r="AB19" i="22"/>
  <c r="AC19" i="22"/>
  <c r="AB11" i="22"/>
  <c r="AC11" i="22"/>
  <c r="I24" i="18"/>
  <c r="N24" i="18"/>
  <c r="AB17" i="17"/>
  <c r="AD17" i="17"/>
  <c r="AB13" i="16"/>
  <c r="AD13" i="16"/>
  <c r="N23" i="16"/>
  <c r="K23" i="16"/>
  <c r="AB24" i="15"/>
  <c r="AD24" i="15"/>
  <c r="I20" i="15"/>
  <c r="K20" i="15"/>
  <c r="J20" i="15"/>
  <c r="AB16" i="14"/>
  <c r="AC16" i="14"/>
  <c r="I23" i="14"/>
  <c r="J23" i="14"/>
  <c r="I14" i="14"/>
  <c r="K14" i="14"/>
  <c r="AB24" i="13"/>
  <c r="AC24" i="13"/>
  <c r="AB20" i="13"/>
  <c r="AD20" i="13"/>
  <c r="I20" i="13"/>
  <c r="J20" i="13"/>
  <c r="I15" i="13"/>
  <c r="H15" i="13"/>
  <c r="K15" i="13"/>
  <c r="I20" i="12"/>
  <c r="J20" i="12"/>
  <c r="I14" i="12"/>
  <c r="K14" i="12"/>
  <c r="AB23" i="11"/>
  <c r="AC23" i="11"/>
  <c r="I20" i="11"/>
  <c r="K20" i="11"/>
  <c r="J20" i="11"/>
  <c r="I14" i="11"/>
  <c r="N14" i="11"/>
  <c r="I21" i="10"/>
  <c r="N21" i="10"/>
  <c r="AB20" i="8"/>
  <c r="AA20" i="8"/>
  <c r="I24" i="8"/>
  <c r="J24" i="8"/>
  <c r="I12" i="8"/>
  <c r="H12" i="8"/>
  <c r="I22" i="7"/>
  <c r="K22" i="7"/>
  <c r="I18" i="7"/>
  <c r="J18" i="7"/>
  <c r="AB21" i="1"/>
  <c r="AC21" i="1"/>
  <c r="I20" i="1"/>
  <c r="J20" i="1"/>
  <c r="H20" i="1"/>
  <c r="I17" i="1"/>
  <c r="N17" i="1"/>
  <c r="AA11" i="4"/>
  <c r="H21" i="5"/>
  <c r="AC21" i="7"/>
  <c r="H23" i="14"/>
  <c r="AA15" i="16"/>
  <c r="AA24" i="29"/>
  <c r="H14" i="11"/>
  <c r="K17" i="12"/>
  <c r="J12" i="8"/>
  <c r="H27" i="11"/>
  <c r="J30" i="17"/>
  <c r="N32" i="29"/>
  <c r="N31" i="27"/>
  <c r="AA32" i="8"/>
  <c r="AD39" i="10"/>
  <c r="AC40" i="12"/>
  <c r="AC31" i="19"/>
  <c r="AA37" i="19"/>
  <c r="AC39" i="19"/>
  <c r="N15" i="8"/>
  <c r="J15" i="13"/>
  <c r="J12" i="20"/>
  <c r="AA18" i="27"/>
  <c r="N32" i="4"/>
  <c r="K33" i="14"/>
  <c r="N30" i="16"/>
  <c r="K20" i="7"/>
  <c r="AD24" i="13"/>
  <c r="N34" i="10"/>
  <c r="N28" i="25"/>
  <c r="AA30" i="20"/>
  <c r="N20" i="11"/>
  <c r="H34" i="27"/>
  <c r="H29" i="29"/>
  <c r="AC36" i="20"/>
  <c r="AG39" i="25"/>
  <c r="AC41" i="26"/>
  <c r="AD33" i="4"/>
  <c r="AC12" i="7"/>
  <c r="AA24" i="7"/>
  <c r="AD10" i="1"/>
  <c r="AC18" i="1"/>
  <c r="AD19" i="4"/>
  <c r="N20" i="1"/>
  <c r="K14" i="7"/>
  <c r="N22" i="7"/>
  <c r="N15" i="10"/>
  <c r="K11" i="12"/>
  <c r="N20" i="13"/>
  <c r="H20" i="14"/>
  <c r="K23" i="14"/>
  <c r="AC24" i="15"/>
  <c r="AD11" i="16"/>
  <c r="AD15" i="16"/>
  <c r="AD12" i="17"/>
  <c r="AC24" i="22"/>
  <c r="AC24" i="29"/>
  <c r="AA12" i="27"/>
  <c r="H21" i="10"/>
  <c r="K14" i="11"/>
  <c r="J22" i="11"/>
  <c r="H24" i="8"/>
  <c r="AD23" i="10"/>
  <c r="J18" i="15"/>
  <c r="N14" i="12"/>
  <c r="K20" i="12"/>
  <c r="J14" i="14"/>
  <c r="J15" i="29"/>
  <c r="H34" i="5"/>
  <c r="N37" i="7"/>
  <c r="J27" i="11"/>
  <c r="K33" i="22"/>
  <c r="K33" i="25"/>
  <c r="H32" i="29"/>
  <c r="H31" i="27"/>
  <c r="AA36" i="4"/>
  <c r="AD32" i="8"/>
  <c r="AC40" i="8"/>
  <c r="AD31" i="10"/>
  <c r="AC32" i="12"/>
  <c r="AA35" i="14"/>
  <c r="AC29" i="19"/>
  <c r="AG33" i="19"/>
  <c r="AA35" i="19"/>
  <c r="AC37" i="19"/>
  <c r="AG41" i="19"/>
  <c r="K15" i="8"/>
  <c r="H20" i="15"/>
  <c r="K27" i="14"/>
  <c r="J35" i="14"/>
  <c r="K30" i="16"/>
  <c r="K29" i="18"/>
  <c r="AG28" i="1"/>
  <c r="J20" i="7"/>
  <c r="J17" i="11"/>
  <c r="H23" i="13"/>
  <c r="AD13" i="20"/>
  <c r="H32" i="18"/>
  <c r="N32" i="19"/>
  <c r="H34" i="7"/>
  <c r="K28" i="25"/>
  <c r="AD35" i="22"/>
  <c r="AD34" i="20"/>
  <c r="H20" i="11"/>
  <c r="N39" i="5"/>
  <c r="AC37" i="1"/>
  <c r="AC35" i="11"/>
  <c r="AC35" i="7"/>
  <c r="AD40" i="20"/>
  <c r="AA28" i="10"/>
  <c r="AG29" i="26"/>
  <c r="AA39" i="4"/>
  <c r="AD32" i="26"/>
  <c r="AB40" i="27"/>
  <c r="AC40" i="27"/>
  <c r="AB41" i="28"/>
  <c r="AG41" i="28"/>
  <c r="AB39" i="28"/>
  <c r="AC39" i="28"/>
  <c r="AG39" i="28"/>
  <c r="AB27" i="29"/>
  <c r="AA27" i="29"/>
  <c r="AB40" i="29"/>
  <c r="AG40" i="29"/>
  <c r="AD40" i="29"/>
  <c r="AA38" i="29"/>
  <c r="AD38" i="29"/>
  <c r="AA33" i="26"/>
  <c r="AC33" i="26"/>
  <c r="AG36" i="17"/>
  <c r="AA36" i="17"/>
  <c r="AG28" i="17"/>
  <c r="AA28" i="17"/>
  <c r="AB39" i="16"/>
  <c r="AD39" i="16"/>
  <c r="AC39" i="16"/>
  <c r="AA37" i="16"/>
  <c r="AD37" i="16"/>
  <c r="AA33" i="16"/>
  <c r="AC33" i="16"/>
  <c r="AA29" i="16"/>
  <c r="AD29" i="16"/>
  <c r="AB27" i="15"/>
  <c r="Z42" i="15"/>
  <c r="T53" i="3" s="1"/>
  <c r="AB41" i="8"/>
  <c r="AG41" i="8"/>
  <c r="AC41" i="8"/>
  <c r="AB27" i="7"/>
  <c r="AA27" i="7"/>
  <c r="AC27" i="7"/>
  <c r="AB39" i="7"/>
  <c r="AG39" i="7"/>
  <c r="AA39" i="7"/>
  <c r="AB27" i="6"/>
  <c r="AG27" i="6"/>
  <c r="AB40" i="6"/>
  <c r="AD40" i="6"/>
  <c r="AB31" i="4"/>
  <c r="AG31" i="4"/>
  <c r="I40" i="27"/>
  <c r="K40" i="27"/>
  <c r="H40" i="27"/>
  <c r="I32" i="27"/>
  <c r="N32" i="27"/>
  <c r="I39" i="29"/>
  <c r="J39" i="29"/>
  <c r="I33" i="29"/>
  <c r="N33" i="29"/>
  <c r="K33" i="29"/>
  <c r="I27" i="29"/>
  <c r="N27" i="29"/>
  <c r="K27" i="29"/>
  <c r="I39" i="26"/>
  <c r="H39" i="26"/>
  <c r="K39" i="26"/>
  <c r="I27" i="26"/>
  <c r="K27" i="26"/>
  <c r="I36" i="22"/>
  <c r="N36" i="22"/>
  <c r="H36" i="22"/>
  <c r="I39" i="16"/>
  <c r="K39" i="16"/>
  <c r="N39" i="16"/>
  <c r="I33" i="16"/>
  <c r="N33" i="16"/>
  <c r="H33" i="16"/>
  <c r="I29" i="13"/>
  <c r="H29" i="13"/>
  <c r="K29" i="13"/>
  <c r="I33" i="12"/>
  <c r="K33" i="12"/>
  <c r="J33" i="12"/>
  <c r="I31" i="12"/>
  <c r="N31" i="12"/>
  <c r="H31" i="12"/>
  <c r="I36" i="11"/>
  <c r="J36" i="11"/>
  <c r="I28" i="11"/>
  <c r="K28" i="11"/>
  <c r="I29" i="8"/>
  <c r="K29" i="8"/>
  <c r="J29" i="8"/>
  <c r="I27" i="8"/>
  <c r="N27" i="8"/>
  <c r="I35" i="4"/>
  <c r="H35" i="4"/>
  <c r="K35" i="4"/>
  <c r="I36" i="1"/>
  <c r="N36" i="1"/>
  <c r="H36" i="1"/>
  <c r="AB16" i="28"/>
  <c r="AA16" i="28"/>
  <c r="AB14" i="28"/>
  <c r="AC14" i="28"/>
  <c r="AB20" i="26"/>
  <c r="AA20" i="26"/>
  <c r="AD20" i="26"/>
  <c r="AB16" i="20"/>
  <c r="AG16" i="20"/>
  <c r="AB18" i="18"/>
  <c r="AD18" i="18"/>
  <c r="AC18" i="18"/>
  <c r="AB22" i="16"/>
  <c r="AD22" i="16"/>
  <c r="AC22" i="16"/>
  <c r="AB20" i="16"/>
  <c r="AA20" i="16"/>
  <c r="AD20" i="16"/>
  <c r="AA32" i="15"/>
  <c r="AA34" i="15"/>
  <c r="AC40" i="15"/>
  <c r="N38" i="28"/>
  <c r="H33" i="26"/>
  <c r="AD27" i="17"/>
  <c r="J31" i="8"/>
  <c r="J39" i="8"/>
  <c r="N41" i="12"/>
  <c r="N39" i="26"/>
  <c r="AG27" i="5"/>
  <c r="AC27" i="29"/>
  <c r="AC35" i="28"/>
  <c r="AC41" i="28"/>
  <c r="AC35" i="1"/>
  <c r="AC39" i="7"/>
  <c r="AC41" i="16"/>
  <c r="AC40" i="17"/>
  <c r="AG38" i="27"/>
  <c r="H40" i="22"/>
  <c r="AD41" i="1"/>
  <c r="AD34" i="27"/>
  <c r="AA32" i="6"/>
  <c r="AG40" i="6"/>
  <c r="N27" i="26"/>
  <c r="AD16" i="28"/>
  <c r="D43" i="25"/>
  <c r="W26" i="25" s="1"/>
  <c r="W43" i="25" s="1"/>
  <c r="AG19" i="18"/>
  <c r="AC27" i="27"/>
  <c r="AA27" i="4"/>
  <c r="AC27" i="12"/>
  <c r="AD27" i="16"/>
  <c r="AA27" i="15"/>
  <c r="AG27" i="25"/>
  <c r="AC27" i="17"/>
  <c r="AG27" i="7"/>
  <c r="AG27" i="13"/>
  <c r="AG27" i="29"/>
  <c r="AA27" i="18"/>
  <c r="AA27" i="6"/>
  <c r="AD27" i="10"/>
  <c r="AA27" i="27"/>
  <c r="AC27" i="4"/>
  <c r="AC27" i="8"/>
  <c r="AA27" i="12"/>
  <c r="AG27" i="16"/>
  <c r="AC27" i="15"/>
  <c r="AD27" i="25"/>
  <c r="AA27" i="17"/>
  <c r="AA27" i="5"/>
  <c r="AD27" i="7"/>
  <c r="AD27" i="29"/>
  <c r="Z42" i="18"/>
  <c r="T56" i="3" s="1"/>
  <c r="AC27" i="18"/>
  <c r="AC27" i="6"/>
  <c r="AA27" i="1"/>
  <c r="AB27" i="1"/>
  <c r="AH27" i="30"/>
  <c r="AC41" i="10"/>
  <c r="AD41" i="14"/>
  <c r="AA41" i="18"/>
  <c r="AG41" i="5"/>
  <c r="AD41" i="7"/>
  <c r="AD41" i="13"/>
  <c r="AA41" i="28"/>
  <c r="AD41" i="15"/>
  <c r="AG41" i="16"/>
  <c r="AG41" i="27"/>
  <c r="AA41" i="1"/>
  <c r="AD41" i="17"/>
  <c r="AD41" i="29"/>
  <c r="AG41" i="4"/>
  <c r="AA41" i="8"/>
  <c r="AA41" i="10"/>
  <c r="AC41" i="18"/>
  <c r="AD41" i="5"/>
  <c r="AG41" i="7"/>
  <c r="AG41" i="13"/>
  <c r="AD41" i="28"/>
  <c r="AG41" i="15"/>
  <c r="AD41" i="16"/>
  <c r="AD41" i="27"/>
  <c r="AC41" i="1"/>
  <c r="AG41" i="17"/>
  <c r="AG41" i="29"/>
  <c r="AC41" i="4"/>
  <c r="AD41" i="8"/>
  <c r="AA40" i="16"/>
  <c r="AG40" i="15"/>
  <c r="AA40" i="25"/>
  <c r="AD40" i="17"/>
  <c r="AC40" i="18"/>
  <c r="AA40" i="29"/>
  <c r="AG40" i="28"/>
  <c r="AA40" i="6"/>
  <c r="AD40" i="11"/>
  <c r="AD40" i="14"/>
  <c r="AD40" i="27"/>
  <c r="AC40" i="16"/>
  <c r="AD40" i="15"/>
  <c r="AC40" i="25"/>
  <c r="AG40" i="17"/>
  <c r="AA40" i="18"/>
  <c r="AC40" i="29"/>
  <c r="AD40" i="28"/>
  <c r="AD40" i="5"/>
  <c r="AC40" i="6"/>
  <c r="AG40" i="11"/>
  <c r="AG40" i="14"/>
  <c r="AG40" i="27"/>
  <c r="AJ36" i="31"/>
  <c r="AJ42" i="31" s="1"/>
  <c r="AD58" i="3" s="1"/>
  <c r="AH42" i="31"/>
  <c r="AB58" i="3" s="1"/>
  <c r="AB31" i="7"/>
  <c r="AD31" i="7"/>
  <c r="AC31" i="7"/>
  <c r="AA32" i="4"/>
  <c r="AG28" i="8"/>
  <c r="AG31" i="25"/>
  <c r="AD32" i="4"/>
  <c r="AA28" i="8"/>
  <c r="AB29" i="29"/>
  <c r="AD29" i="29"/>
  <c r="AC29" i="29"/>
  <c r="AB35" i="26"/>
  <c r="AC35" i="26"/>
  <c r="AG35" i="26"/>
  <c r="AB32" i="26"/>
  <c r="AC32" i="26"/>
  <c r="AB29" i="26"/>
  <c r="AD29" i="26"/>
  <c r="AC29" i="26"/>
  <c r="AB34" i="25"/>
  <c r="AG34" i="25"/>
  <c r="AA34" i="25"/>
  <c r="AB30" i="25"/>
  <c r="AG30" i="25"/>
  <c r="AA30" i="25"/>
  <c r="AB28" i="25"/>
  <c r="AA28" i="25"/>
  <c r="AB29" i="19"/>
  <c r="Z42" i="19"/>
  <c r="T60" i="3" s="1"/>
  <c r="AB38" i="20"/>
  <c r="AC38" i="20"/>
  <c r="AG38" i="20"/>
  <c r="AB36" i="20"/>
  <c r="AG36" i="20"/>
  <c r="AA36" i="20"/>
  <c r="AB34" i="20"/>
  <c r="AC34" i="20"/>
  <c r="AG34" i="20"/>
  <c r="AB32" i="20"/>
  <c r="AG32" i="20"/>
  <c r="AA32" i="20"/>
  <c r="AB30" i="20"/>
  <c r="AC30" i="20"/>
  <c r="AG30" i="20"/>
  <c r="AB28" i="20"/>
  <c r="AG28" i="20"/>
  <c r="AA28" i="20"/>
  <c r="AB37" i="22"/>
  <c r="AG37" i="22"/>
  <c r="AA37" i="22"/>
  <c r="AB35" i="22"/>
  <c r="AC35" i="22"/>
  <c r="AG35" i="22"/>
  <c r="AB33" i="22"/>
  <c r="AC33" i="22"/>
  <c r="AG33" i="22"/>
  <c r="AB29" i="15"/>
  <c r="AC29" i="15"/>
  <c r="AG29" i="15"/>
  <c r="AB38" i="14"/>
  <c r="AA38" i="14"/>
  <c r="AD38" i="14"/>
  <c r="AB30" i="14"/>
  <c r="AG30" i="14"/>
  <c r="AA30" i="14"/>
  <c r="AB36" i="13"/>
  <c r="AG36" i="13"/>
  <c r="AB31" i="13"/>
  <c r="AD31" i="13"/>
  <c r="AC31" i="13"/>
  <c r="AB28" i="13"/>
  <c r="AD28" i="13"/>
  <c r="AG28" i="13"/>
  <c r="AB37" i="12"/>
  <c r="AA37" i="12"/>
  <c r="AC37" i="12"/>
  <c r="AB29" i="12"/>
  <c r="AA29" i="12"/>
  <c r="AD29" i="12"/>
  <c r="AB38" i="11"/>
  <c r="AA38" i="11"/>
  <c r="AC38" i="11"/>
  <c r="AB35" i="11"/>
  <c r="AA35" i="11"/>
  <c r="AD35" i="11"/>
  <c r="AB36" i="10"/>
  <c r="AG36" i="10"/>
  <c r="AA36" i="10"/>
  <c r="AB28" i="10"/>
  <c r="AC28" i="10"/>
  <c r="AG28" i="10"/>
  <c r="AB35" i="8"/>
  <c r="AA35" i="8"/>
  <c r="AD35" i="8"/>
  <c r="AB31" i="8"/>
  <c r="AA31" i="8"/>
  <c r="AB34" i="7"/>
  <c r="AC34" i="7"/>
  <c r="AG34" i="7"/>
  <c r="AB33" i="1"/>
  <c r="AA33" i="1"/>
  <c r="AD33" i="1"/>
  <c r="AC31" i="8"/>
  <c r="AB38" i="27"/>
  <c r="AD38" i="27"/>
  <c r="AC38" i="27"/>
  <c r="AB36" i="27"/>
  <c r="AD36" i="27"/>
  <c r="AB34" i="27"/>
  <c r="AG34" i="27"/>
  <c r="AA34" i="27"/>
  <c r="AB32" i="27"/>
  <c r="AD32" i="27"/>
  <c r="AG32" i="27"/>
  <c r="AB30" i="27"/>
  <c r="AD30" i="27"/>
  <c r="AC30" i="27"/>
  <c r="AB28" i="27"/>
  <c r="AG28" i="27"/>
  <c r="AA28" i="27"/>
  <c r="AB37" i="28"/>
  <c r="AA37" i="28"/>
  <c r="AC37" i="28"/>
  <c r="AB35" i="28"/>
  <c r="AA35" i="28"/>
  <c r="AD35" i="28"/>
  <c r="AB33" i="28"/>
  <c r="AA33" i="28"/>
  <c r="AC33" i="28"/>
  <c r="AB31" i="28"/>
  <c r="AA31" i="28"/>
  <c r="AD31" i="28"/>
  <c r="AB29" i="28"/>
  <c r="AA29" i="28"/>
  <c r="AD29" i="28"/>
  <c r="AB38" i="29"/>
  <c r="AC38" i="29"/>
  <c r="AG38" i="29"/>
  <c r="AB36" i="29"/>
  <c r="AC36" i="29"/>
  <c r="AD36" i="29"/>
  <c r="AB34" i="29"/>
  <c r="AA34" i="29"/>
  <c r="AD34" i="29"/>
  <c r="AB32" i="29"/>
  <c r="AD32" i="29"/>
  <c r="AC32" i="29"/>
  <c r="AB38" i="26"/>
  <c r="AG38" i="26"/>
  <c r="AA38" i="26"/>
  <c r="AB33" i="26"/>
  <c r="AG33" i="26"/>
  <c r="AD33" i="26"/>
  <c r="AB37" i="25"/>
  <c r="AD37" i="25"/>
  <c r="AC37" i="25"/>
  <c r="AA31" i="22"/>
  <c r="AB31" i="22"/>
  <c r="AB28" i="22"/>
  <c r="AD28" i="22"/>
  <c r="AC28" i="22"/>
  <c r="AB38" i="17"/>
  <c r="AC38" i="17"/>
  <c r="AG38" i="17"/>
  <c r="AB36" i="17"/>
  <c r="AD36" i="17"/>
  <c r="AC36" i="17"/>
  <c r="AB34" i="17"/>
  <c r="AC34" i="17"/>
  <c r="AG34" i="17"/>
  <c r="AB32" i="17"/>
  <c r="AD32" i="17"/>
  <c r="AC32" i="17"/>
  <c r="AB30" i="17"/>
  <c r="AC30" i="17"/>
  <c r="AG30" i="17"/>
  <c r="AB28" i="17"/>
  <c r="AD28" i="17"/>
  <c r="AC28" i="17"/>
  <c r="AB37" i="16"/>
  <c r="AC37" i="16"/>
  <c r="AG37" i="16"/>
  <c r="AB35" i="16"/>
  <c r="AC35" i="16"/>
  <c r="AG35" i="16"/>
  <c r="AB33" i="16"/>
  <c r="AD33" i="16"/>
  <c r="AG33" i="16"/>
  <c r="AB31" i="16"/>
  <c r="AC31" i="16"/>
  <c r="AG31" i="16"/>
  <c r="AB29" i="16"/>
  <c r="AC29" i="16"/>
  <c r="Z42" i="16"/>
  <c r="T54" i="3" s="1"/>
  <c r="AG29" i="16"/>
  <c r="AB38" i="15"/>
  <c r="AD38" i="15"/>
  <c r="AC38" i="15"/>
  <c r="AB36" i="15"/>
  <c r="AD36" i="15"/>
  <c r="AD33" i="14"/>
  <c r="AB33" i="14"/>
  <c r="AD37" i="13"/>
  <c r="AB37" i="13"/>
  <c r="AA28" i="11"/>
  <c r="AB28" i="11"/>
  <c r="AG37" i="10"/>
  <c r="AB37" i="10"/>
  <c r="AB33" i="8"/>
  <c r="AA33" i="8"/>
  <c r="AD33" i="8"/>
  <c r="AB36" i="7"/>
  <c r="AD36" i="7"/>
  <c r="AB33" i="7"/>
  <c r="AC33" i="7"/>
  <c r="AG33" i="7"/>
  <c r="AB38" i="6"/>
  <c r="AC38" i="6"/>
  <c r="AG38" i="6"/>
  <c r="AB36" i="6"/>
  <c r="AC36" i="6"/>
  <c r="AG36" i="6"/>
  <c r="AB34" i="6"/>
  <c r="AC34" i="6"/>
  <c r="AG34" i="6"/>
  <c r="AB32" i="6"/>
  <c r="AC32" i="6"/>
  <c r="AG32" i="6"/>
  <c r="AB30" i="6"/>
  <c r="AC30" i="6"/>
  <c r="AG30" i="6"/>
  <c r="AB28" i="6"/>
  <c r="AC28" i="6"/>
  <c r="AB38" i="5"/>
  <c r="AC38" i="5"/>
  <c r="AB36" i="5"/>
  <c r="AC36" i="5"/>
  <c r="AB34" i="5"/>
  <c r="AD34" i="5"/>
  <c r="AB32" i="5"/>
  <c r="AD32" i="5"/>
  <c r="AB30" i="5"/>
  <c r="AC30" i="5"/>
  <c r="AB28" i="5"/>
  <c r="AD28" i="5"/>
  <c r="AB37" i="4"/>
  <c r="AA37" i="4"/>
  <c r="AB29" i="4"/>
  <c r="AC29" i="4"/>
  <c r="AD37" i="26"/>
  <c r="AB37" i="26"/>
  <c r="AC28" i="26"/>
  <c r="AB28" i="26"/>
  <c r="AA34" i="8"/>
  <c r="AD10" i="18"/>
  <c r="AA10" i="28"/>
  <c r="AA10" i="1"/>
  <c r="AA10" i="17"/>
  <c r="AA10" i="20"/>
  <c r="AA10" i="25"/>
  <c r="AD10" i="12"/>
  <c r="AC10" i="28"/>
  <c r="AC10" i="25"/>
  <c r="AD10" i="27"/>
  <c r="AC10" i="19"/>
  <c r="AB10" i="19"/>
  <c r="AC10" i="27"/>
  <c r="AA10" i="12"/>
  <c r="AC10" i="10"/>
  <c r="AC10" i="18"/>
  <c r="AD10" i="28"/>
  <c r="AG10" i="28"/>
  <c r="AD24" i="8"/>
  <c r="AB24" i="8"/>
  <c r="AC24" i="1"/>
  <c r="AA24" i="4"/>
  <c r="AD24" i="11"/>
  <c r="AC24" i="25"/>
  <c r="AC24" i="10"/>
  <c r="AA24" i="19"/>
  <c r="AA24" i="16"/>
  <c r="AA24" i="20"/>
  <c r="AB24" i="20"/>
  <c r="AG24" i="13"/>
  <c r="AD24" i="5"/>
  <c r="AC24" i="4"/>
  <c r="AA24" i="11"/>
  <c r="AA24" i="25"/>
  <c r="AD24" i="6"/>
  <c r="AA24" i="10"/>
  <c r="AC24" i="19"/>
  <c r="AD24" i="14"/>
  <c r="AB24" i="14"/>
  <c r="AC24" i="12"/>
  <c r="AB24" i="12"/>
  <c r="AD23" i="28"/>
  <c r="AB23" i="28"/>
  <c r="AA18" i="28"/>
  <c r="AB18" i="28"/>
  <c r="AD21" i="25"/>
  <c r="AB21" i="25"/>
  <c r="AA17" i="5"/>
  <c r="AB17" i="5"/>
  <c r="AG22" i="15"/>
  <c r="AA18" i="11"/>
  <c r="AD22" i="15"/>
  <c r="AA17" i="16"/>
  <c r="AA20" i="17"/>
  <c r="AD17" i="26"/>
  <c r="AD20" i="8"/>
  <c r="AA22" i="4"/>
  <c r="AA20" i="14"/>
  <c r="AD18" i="27"/>
  <c r="AC20" i="13"/>
  <c r="AC17" i="17"/>
  <c r="AG20" i="13"/>
  <c r="AC21" i="4"/>
  <c r="AA22" i="5"/>
  <c r="AC20" i="7"/>
  <c r="AC17" i="8"/>
  <c r="AD18" i="1"/>
  <c r="AC20" i="1"/>
  <c r="AA19" i="4"/>
  <c r="AC17" i="5"/>
  <c r="AD21" i="7"/>
  <c r="AC18" i="11"/>
  <c r="AC17" i="16"/>
  <c r="AA21" i="16"/>
  <c r="AC20" i="17"/>
  <c r="AC19" i="18"/>
  <c r="AA18" i="22"/>
  <c r="AC22" i="22"/>
  <c r="AC18" i="20"/>
  <c r="AD17" i="19"/>
  <c r="AD18" i="25"/>
  <c r="AC20" i="25"/>
  <c r="AA19" i="26"/>
  <c r="AA18" i="29"/>
  <c r="AC17" i="28"/>
  <c r="AD21" i="1"/>
  <c r="AA18" i="6"/>
  <c r="AD20" i="6"/>
  <c r="AA23" i="10"/>
  <c r="AC18" i="12"/>
  <c r="AC17" i="15"/>
  <c r="AA23" i="1"/>
  <c r="AD22" i="4"/>
  <c r="AC17" i="11"/>
  <c r="AD23" i="11"/>
  <c r="AC20" i="14"/>
  <c r="AA20" i="27"/>
  <c r="AD22" i="27"/>
  <c r="AA18" i="10"/>
  <c r="AD20" i="12"/>
  <c r="AA20" i="13"/>
  <c r="AC22" i="13"/>
  <c r="AA17" i="17"/>
  <c r="AD19" i="17"/>
  <c r="AD19" i="22"/>
  <c r="AA21" i="20"/>
  <c r="AD19" i="29"/>
  <c r="AC21" i="29"/>
  <c r="AD20" i="10"/>
  <c r="AC18" i="14"/>
  <c r="W26" i="13"/>
  <c r="W43" i="13" s="1"/>
  <c r="AC23" i="17"/>
  <c r="AB23" i="17"/>
  <c r="AA21" i="8"/>
  <c r="AB21" i="8"/>
  <c r="AC18" i="8"/>
  <c r="AB18" i="8"/>
  <c r="AD22" i="7"/>
  <c r="AB22" i="7"/>
  <c r="AG21" i="16"/>
  <c r="AA21" i="28"/>
  <c r="AB21" i="28"/>
  <c r="AC23" i="19"/>
  <c r="AB23" i="19"/>
  <c r="AC18" i="19"/>
  <c r="AB18" i="19"/>
  <c r="AC19" i="4"/>
  <c r="AA22" i="22"/>
  <c r="AA18" i="12"/>
  <c r="AD18" i="13"/>
  <c r="AC21" i="20"/>
  <c r="AA18" i="14"/>
  <c r="AD22" i="26"/>
  <c r="AG20" i="17"/>
  <c r="AD21" i="4"/>
  <c r="AD20" i="7"/>
  <c r="AD17" i="8"/>
  <c r="AC23" i="8"/>
  <c r="AA18" i="1"/>
  <c r="AD20" i="1"/>
  <c r="AD17" i="5"/>
  <c r="AC19" i="5"/>
  <c r="AC17" i="7"/>
  <c r="AA21" i="7"/>
  <c r="AD18" i="11"/>
  <c r="AC20" i="11"/>
  <c r="AC22" i="15"/>
  <c r="AD17" i="16"/>
  <c r="AC19" i="16"/>
  <c r="AD20" i="17"/>
  <c r="AC22" i="17"/>
  <c r="AD19" i="18"/>
  <c r="AD22" i="22"/>
  <c r="AD18" i="20"/>
  <c r="AA17" i="19"/>
  <c r="AA18" i="25"/>
  <c r="AD20" i="25"/>
  <c r="AC17" i="26"/>
  <c r="AD17" i="28"/>
  <c r="AA21" i="1"/>
  <c r="AC20" i="6"/>
  <c r="AC20" i="8"/>
  <c r="AD18" i="12"/>
  <c r="AC22" i="14"/>
  <c r="AD17" i="15"/>
  <c r="AC19" i="15"/>
  <c r="AC22" i="4"/>
  <c r="AC22" i="10"/>
  <c r="AD17" i="11"/>
  <c r="AA23" i="11"/>
  <c r="AD20" i="14"/>
  <c r="AC18" i="27"/>
  <c r="AA22" i="27"/>
  <c r="AA20" i="12"/>
  <c r="AC18" i="13"/>
  <c r="AA22" i="13"/>
  <c r="AA19" i="17"/>
  <c r="AA19" i="29"/>
  <c r="AD21" i="29"/>
  <c r="AA20" i="10"/>
  <c r="AD18" i="14"/>
  <c r="AC20" i="19"/>
  <c r="AC22" i="26"/>
  <c r="AD21" i="14"/>
  <c r="AB21" i="14"/>
  <c r="AD19" i="14"/>
  <c r="AB19" i="14"/>
  <c r="AC17" i="14"/>
  <c r="AB17" i="14"/>
  <c r="AA23" i="13"/>
  <c r="AB23" i="13"/>
  <c r="AC21" i="13"/>
  <c r="AB21" i="13"/>
  <c r="AC19" i="13"/>
  <c r="AB19" i="13"/>
  <c r="AD21" i="12"/>
  <c r="AB21" i="12"/>
  <c r="AC19" i="12"/>
  <c r="AB19" i="12"/>
  <c r="AG22" i="28"/>
  <c r="AG17" i="16"/>
  <c r="AD11" i="4"/>
  <c r="AA11" i="18"/>
  <c r="AA14" i="25"/>
  <c r="AA13" i="28"/>
  <c r="AA14" i="27"/>
  <c r="AA14" i="14"/>
  <c r="AC13" i="15"/>
  <c r="AA15" i="11"/>
  <c r="AD11" i="17"/>
  <c r="AD11" i="25"/>
  <c r="AA13" i="29"/>
  <c r="AC11" i="4"/>
  <c r="AC14" i="4"/>
  <c r="AA15" i="7"/>
  <c r="AA14" i="17"/>
  <c r="AD11" i="18"/>
  <c r="AD14" i="25"/>
  <c r="AD13" i="26"/>
  <c r="AA11" i="28"/>
  <c r="AD13" i="28"/>
  <c r="AD14" i="27"/>
  <c r="AA13" i="1"/>
  <c r="AD14" i="14"/>
  <c r="AA15" i="15"/>
  <c r="AD15" i="11"/>
  <c r="AC11" i="17"/>
  <c r="AC15" i="20"/>
  <c r="AC11" i="25"/>
  <c r="AD13" i="29"/>
  <c r="AC11" i="27"/>
  <c r="AA12" i="19"/>
  <c r="AC15" i="17"/>
  <c r="AB15" i="17"/>
  <c r="AC15" i="14"/>
  <c r="AB15" i="14"/>
  <c r="AA12" i="7"/>
  <c r="AB12" i="7"/>
  <c r="AA14" i="4"/>
  <c r="AC12" i="8"/>
  <c r="AC12" i="13"/>
  <c r="AD15" i="20"/>
  <c r="AD11" i="27"/>
  <c r="AC12" i="10"/>
  <c r="AC14" i="12"/>
  <c r="AA14" i="5"/>
  <c r="AD14" i="4"/>
  <c r="AD15" i="7"/>
  <c r="AD14" i="17"/>
  <c r="AC11" i="18"/>
  <c r="AC14" i="25"/>
  <c r="AC13" i="26"/>
  <c r="AD11" i="28"/>
  <c r="AC13" i="28"/>
  <c r="AC14" i="27"/>
  <c r="AD13" i="1"/>
  <c r="AA12" i="8"/>
  <c r="AC14" i="14"/>
  <c r="AA13" i="15"/>
  <c r="AD15" i="15"/>
  <c r="AC15" i="11"/>
  <c r="AA12" i="13"/>
  <c r="AA15" i="22"/>
  <c r="AC13" i="29"/>
  <c r="AA13" i="27"/>
  <c r="AA12" i="10"/>
  <c r="AD12" i="19"/>
  <c r="AA12" i="28"/>
  <c r="AD14" i="28"/>
  <c r="AA12" i="25"/>
  <c r="AB12" i="25"/>
  <c r="AC15" i="19"/>
  <c r="AB15" i="19"/>
  <c r="Z25" i="8"/>
  <c r="T12" i="3" s="1"/>
  <c r="AG11" i="4"/>
  <c r="AG14" i="28"/>
  <c r="AG15" i="6"/>
  <c r="AA14" i="18"/>
  <c r="AC12" i="28"/>
  <c r="AG12" i="26"/>
  <c r="N24" i="6"/>
  <c r="J24" i="11"/>
  <c r="K24" i="12"/>
  <c r="N24" i="13"/>
  <c r="N24" i="14"/>
  <c r="N24" i="20"/>
  <c r="N24" i="27"/>
  <c r="H24" i="18"/>
  <c r="K24" i="10"/>
  <c r="N24" i="28"/>
  <c r="I24" i="28"/>
  <c r="J24" i="25"/>
  <c r="I24" i="25"/>
  <c r="K24" i="6"/>
  <c r="H24" i="11"/>
  <c r="J24" i="12"/>
  <c r="K24" i="15"/>
  <c r="K24" i="13"/>
  <c r="H24" i="20"/>
  <c r="J24" i="29"/>
  <c r="K24" i="27"/>
  <c r="J24" i="28"/>
  <c r="N24" i="10"/>
  <c r="N24" i="4"/>
  <c r="N21" i="4"/>
  <c r="I21" i="4"/>
  <c r="I13" i="4"/>
  <c r="H13" i="4"/>
  <c r="K13" i="4"/>
  <c r="I22" i="27"/>
  <c r="H22" i="27"/>
  <c r="I22" i="28"/>
  <c r="K22" i="28"/>
  <c r="I16" i="28"/>
  <c r="K16" i="28"/>
  <c r="J16" i="28"/>
  <c r="I18" i="29"/>
  <c r="J18" i="29"/>
  <c r="H18" i="29"/>
  <c r="I22" i="26"/>
  <c r="N22" i="26"/>
  <c r="H22" i="26"/>
  <c r="I18" i="26"/>
  <c r="N18" i="26"/>
  <c r="H18" i="26"/>
  <c r="I12" i="26"/>
  <c r="H12" i="26"/>
  <c r="J12" i="26"/>
  <c r="I14" i="25"/>
  <c r="J14" i="25"/>
  <c r="N14" i="25"/>
  <c r="I20" i="19"/>
  <c r="J20" i="19"/>
  <c r="N20" i="19"/>
  <c r="I12" i="19"/>
  <c r="J12" i="19"/>
  <c r="N12" i="19"/>
  <c r="I18" i="20"/>
  <c r="H18" i="20"/>
  <c r="N18" i="20"/>
  <c r="I19" i="22"/>
  <c r="N19" i="22"/>
  <c r="H19" i="22"/>
  <c r="I17" i="18"/>
  <c r="K17" i="18"/>
  <c r="J17" i="18"/>
  <c r="I14" i="17"/>
  <c r="H14" i="17"/>
  <c r="K14" i="17"/>
  <c r="I17" i="15"/>
  <c r="K17" i="15"/>
  <c r="J17" i="15"/>
  <c r="I22" i="13"/>
  <c r="N22" i="13"/>
  <c r="J16" i="13"/>
  <c r="I16" i="13"/>
  <c r="J14" i="13"/>
  <c r="I14" i="13"/>
  <c r="I12" i="12"/>
  <c r="K12" i="12"/>
  <c r="J12" i="12"/>
  <c r="I19" i="10"/>
  <c r="J19" i="10"/>
  <c r="H19" i="10"/>
  <c r="I19" i="8"/>
  <c r="N19" i="8"/>
  <c r="K19" i="8"/>
  <c r="I23" i="7"/>
  <c r="K23" i="7"/>
  <c r="J23" i="7"/>
  <c r="I19" i="7"/>
  <c r="K19" i="7"/>
  <c r="J19" i="7"/>
  <c r="I15" i="7"/>
  <c r="K15" i="7"/>
  <c r="J15" i="7"/>
  <c r="J16" i="1"/>
  <c r="H14" i="6"/>
  <c r="N15" i="5"/>
  <c r="K19" i="12"/>
  <c r="N19" i="7"/>
  <c r="H16" i="28"/>
  <c r="I18" i="4"/>
  <c r="N18" i="4"/>
  <c r="J18" i="4"/>
  <c r="I21" i="27"/>
  <c r="H21" i="27"/>
  <c r="K21" i="27"/>
  <c r="I23" i="29"/>
  <c r="K23" i="29"/>
  <c r="J23" i="29"/>
  <c r="I12" i="29"/>
  <c r="J12" i="29"/>
  <c r="N12" i="29"/>
  <c r="I20" i="20"/>
  <c r="H20" i="20"/>
  <c r="K20" i="20"/>
  <c r="I16" i="17"/>
  <c r="K16" i="17"/>
  <c r="J16" i="17"/>
  <c r="I20" i="16"/>
  <c r="K20" i="16"/>
  <c r="H20" i="16"/>
  <c r="I14" i="15"/>
  <c r="N14" i="15"/>
  <c r="I21" i="14"/>
  <c r="J21" i="14"/>
  <c r="I21" i="13"/>
  <c r="N21" i="13"/>
  <c r="H21" i="13"/>
  <c r="I23" i="12"/>
  <c r="K23" i="12"/>
  <c r="J23" i="12"/>
  <c r="I18" i="12"/>
  <c r="K18" i="12"/>
  <c r="I18" i="11"/>
  <c r="K18" i="11"/>
  <c r="N18" i="11"/>
  <c r="I12" i="11"/>
  <c r="N12" i="11"/>
  <c r="K12" i="11"/>
  <c r="I22" i="10"/>
  <c r="K22" i="10"/>
  <c r="J22" i="10"/>
  <c r="I16" i="10"/>
  <c r="H16" i="10"/>
  <c r="K16" i="10"/>
  <c r="I22" i="8"/>
  <c r="K22" i="8"/>
  <c r="J22" i="8"/>
  <c r="I18" i="8"/>
  <c r="K18" i="8"/>
  <c r="J18" i="8"/>
  <c r="H15" i="1"/>
  <c r="H23" i="1"/>
  <c r="K20" i="5"/>
  <c r="J14" i="6"/>
  <c r="K15" i="5"/>
  <c r="H17" i="5"/>
  <c r="H19" i="5"/>
  <c r="K20" i="6"/>
  <c r="J19" i="12"/>
  <c r="H16" i="15"/>
  <c r="N18" i="1"/>
  <c r="N14" i="5"/>
  <c r="J20" i="5"/>
  <c r="J22" i="5"/>
  <c r="N16" i="6"/>
  <c r="H18" i="6"/>
  <c r="N16" i="16"/>
  <c r="H15" i="5"/>
  <c r="K17" i="5"/>
  <c r="K19" i="5"/>
  <c r="J20" i="6"/>
  <c r="N12" i="10"/>
  <c r="N23" i="10"/>
  <c r="H21" i="11"/>
  <c r="N19" i="12"/>
  <c r="K12" i="13"/>
  <c r="J12" i="14"/>
  <c r="K16" i="15"/>
  <c r="K16" i="16"/>
  <c r="N15" i="7"/>
  <c r="N23" i="7"/>
  <c r="N22" i="8"/>
  <c r="J13" i="14"/>
  <c r="H12" i="11"/>
  <c r="J19" i="22"/>
  <c r="K18" i="26"/>
  <c r="N22" i="28"/>
  <c r="J21" i="13"/>
  <c r="J20" i="20"/>
  <c r="K12" i="29"/>
  <c r="H12" i="27"/>
  <c r="N22" i="10"/>
  <c r="N23" i="12"/>
  <c r="N14" i="17"/>
  <c r="K18" i="20"/>
  <c r="K14" i="25"/>
  <c r="K18" i="29"/>
  <c r="H20" i="19"/>
  <c r="J21" i="22"/>
  <c r="K12" i="26"/>
  <c r="N21" i="27"/>
  <c r="I13" i="27"/>
  <c r="K13" i="27"/>
  <c r="J13" i="27"/>
  <c r="I18" i="28"/>
  <c r="K18" i="28"/>
  <c r="J18" i="28"/>
  <c r="I21" i="29"/>
  <c r="K21" i="29"/>
  <c r="J21" i="29"/>
  <c r="I13" i="29"/>
  <c r="J13" i="29"/>
  <c r="N13" i="29"/>
  <c r="I20" i="26"/>
  <c r="K20" i="26"/>
  <c r="J20" i="26"/>
  <c r="I16" i="26"/>
  <c r="K16" i="26"/>
  <c r="J16" i="26"/>
  <c r="I22" i="25"/>
  <c r="K22" i="25"/>
  <c r="N22" i="25"/>
  <c r="I17" i="25"/>
  <c r="J17" i="25"/>
  <c r="N17" i="25"/>
  <c r="I23" i="19"/>
  <c r="K23" i="19"/>
  <c r="N23" i="19"/>
  <c r="I15" i="19"/>
  <c r="J15" i="19"/>
  <c r="N15" i="19"/>
  <c r="I23" i="20"/>
  <c r="J23" i="20"/>
  <c r="N23" i="20"/>
  <c r="I15" i="20"/>
  <c r="J15" i="20"/>
  <c r="N15" i="20"/>
  <c r="I16" i="22"/>
  <c r="J16" i="22"/>
  <c r="N16" i="22"/>
  <c r="I22" i="18"/>
  <c r="J22" i="18"/>
  <c r="N22" i="18"/>
  <c r="I14" i="18"/>
  <c r="K14" i="18"/>
  <c r="J14" i="18"/>
  <c r="H23" i="17"/>
  <c r="I23" i="17"/>
  <c r="I20" i="17"/>
  <c r="K20" i="17"/>
  <c r="J20" i="17"/>
  <c r="I18" i="16"/>
  <c r="N18" i="16"/>
  <c r="H18" i="16"/>
  <c r="I12" i="16"/>
  <c r="N12" i="16"/>
  <c r="H12" i="16"/>
  <c r="I19" i="15"/>
  <c r="H19" i="15"/>
  <c r="K19" i="15"/>
  <c r="I19" i="14"/>
  <c r="H19" i="14"/>
  <c r="K19" i="14"/>
  <c r="I16" i="14"/>
  <c r="N16" i="14"/>
  <c r="N19" i="13"/>
  <c r="I19" i="13"/>
  <c r="I21" i="12"/>
  <c r="J21" i="12"/>
  <c r="N21" i="12"/>
  <c r="I16" i="8"/>
  <c r="N16" i="8"/>
  <c r="H16" i="8"/>
  <c r="I21" i="7"/>
  <c r="N21" i="7"/>
  <c r="H21" i="7"/>
  <c r="I17" i="7"/>
  <c r="N17" i="7"/>
  <c r="H17" i="7"/>
  <c r="I13" i="7"/>
  <c r="N13" i="7"/>
  <c r="K13" i="7"/>
  <c r="H20" i="5"/>
  <c r="N13" i="11"/>
  <c r="J21" i="11"/>
  <c r="K15" i="20"/>
  <c r="K22" i="26"/>
  <c r="N18" i="28"/>
  <c r="K12" i="16"/>
  <c r="K16" i="22"/>
  <c r="K19" i="10"/>
  <c r="H17" i="18"/>
  <c r="H22" i="25"/>
  <c r="N19" i="14"/>
  <c r="H12" i="19"/>
  <c r="H13" i="29"/>
  <c r="H17" i="15"/>
  <c r="H13" i="27"/>
  <c r="H12" i="12"/>
  <c r="I23" i="4"/>
  <c r="N23" i="4"/>
  <c r="I15" i="4"/>
  <c r="N15" i="4"/>
  <c r="J18" i="27"/>
  <c r="I18" i="27"/>
  <c r="H15" i="27"/>
  <c r="I15" i="27"/>
  <c r="K15" i="27"/>
  <c r="I21" i="28"/>
  <c r="K21" i="28"/>
  <c r="J21" i="28"/>
  <c r="I13" i="28"/>
  <c r="K13" i="28"/>
  <c r="J13" i="28"/>
  <c r="I20" i="29"/>
  <c r="J20" i="29"/>
  <c r="H20" i="29"/>
  <c r="I15" i="29"/>
  <c r="N15" i="29"/>
  <c r="H15" i="29"/>
  <c r="J16" i="25"/>
  <c r="I16" i="25"/>
  <c r="H14" i="19"/>
  <c r="I14" i="19"/>
  <c r="N14" i="19"/>
  <c r="I17" i="20"/>
  <c r="K17" i="20"/>
  <c r="J17" i="20"/>
  <c r="I12" i="20"/>
  <c r="H12" i="20"/>
  <c r="K12" i="20"/>
  <c r="I18" i="22"/>
  <c r="J18" i="22"/>
  <c r="I19" i="17"/>
  <c r="H19" i="17"/>
  <c r="J19" i="17"/>
  <c r="H13" i="17"/>
  <c r="I13" i="17"/>
  <c r="I23" i="16"/>
  <c r="J23" i="16"/>
  <c r="H23" i="16"/>
  <c r="I23" i="15"/>
  <c r="N23" i="15"/>
  <c r="H23" i="15"/>
  <c r="I18" i="14"/>
  <c r="H18" i="14"/>
  <c r="I18" i="13"/>
  <c r="H18" i="13"/>
  <c r="K18" i="13"/>
  <c r="I15" i="12"/>
  <c r="N15" i="12"/>
  <c r="K15" i="12"/>
  <c r="I23" i="11"/>
  <c r="K23" i="11"/>
  <c r="J23" i="11"/>
  <c r="I15" i="11"/>
  <c r="K15" i="11"/>
  <c r="J15" i="11"/>
  <c r="I22" i="6"/>
  <c r="H22" i="6"/>
  <c r="K22" i="6"/>
  <c r="I13" i="6"/>
  <c r="H13" i="6"/>
  <c r="K13" i="6"/>
  <c r="J14" i="5"/>
  <c r="K22" i="5"/>
  <c r="J16" i="6"/>
  <c r="J12" i="10"/>
  <c r="H13" i="11"/>
  <c r="K12" i="14"/>
  <c r="H16" i="16"/>
  <c r="H19" i="7"/>
  <c r="H18" i="8"/>
  <c r="N18" i="13"/>
  <c r="J17" i="7"/>
  <c r="J16" i="8"/>
  <c r="H21" i="12"/>
  <c r="J16" i="10"/>
  <c r="K18" i="16"/>
  <c r="N19" i="17"/>
  <c r="K22" i="18"/>
  <c r="K19" i="22"/>
  <c r="H15" i="20"/>
  <c r="J19" i="25"/>
  <c r="J22" i="26"/>
  <c r="H18" i="28"/>
  <c r="H18" i="12"/>
  <c r="K21" i="13"/>
  <c r="J12" i="16"/>
  <c r="H16" i="17"/>
  <c r="N20" i="20"/>
  <c r="H15" i="19"/>
  <c r="H12" i="29"/>
  <c r="N20" i="29"/>
  <c r="N22" i="6"/>
  <c r="H22" i="10"/>
  <c r="J20" i="16"/>
  <c r="H14" i="25"/>
  <c r="N18" i="29"/>
  <c r="N13" i="28"/>
  <c r="N22" i="27"/>
  <c r="J19" i="14"/>
  <c r="K12" i="19"/>
  <c r="K13" i="29"/>
  <c r="N23" i="11"/>
  <c r="N21" i="22"/>
  <c r="N12" i="26"/>
  <c r="N20" i="26"/>
  <c r="N17" i="20"/>
  <c r="H23" i="4"/>
  <c r="N14" i="4"/>
  <c r="I14" i="4"/>
  <c r="D43" i="12"/>
  <c r="W26" i="12" s="1"/>
  <c r="W43" i="12" s="1"/>
  <c r="J17" i="4"/>
  <c r="I17" i="4"/>
  <c r="N12" i="4"/>
  <c r="I12" i="4"/>
  <c r="N11" i="28"/>
  <c r="K11" i="16"/>
  <c r="N11" i="13"/>
  <c r="K11" i="20"/>
  <c r="K11" i="25"/>
  <c r="N11" i="10"/>
  <c r="H11" i="19"/>
  <c r="N11" i="26"/>
  <c r="K11" i="28"/>
  <c r="G25" i="20"/>
  <c r="J11" i="15"/>
  <c r="N11" i="4"/>
  <c r="H11" i="16"/>
  <c r="K11" i="26"/>
  <c r="J11" i="12"/>
  <c r="N11" i="16"/>
  <c r="J11" i="13"/>
  <c r="H11" i="20"/>
  <c r="J11" i="10"/>
  <c r="N11" i="19"/>
  <c r="J11" i="26"/>
  <c r="H11" i="28"/>
  <c r="N11" i="15"/>
  <c r="D43" i="4"/>
  <c r="W26" i="4" s="1"/>
  <c r="W43" i="4" s="1"/>
  <c r="J41" i="1"/>
  <c r="J41" i="7"/>
  <c r="J41" i="15"/>
  <c r="N41" i="6"/>
  <c r="K41" i="28"/>
  <c r="N41" i="5"/>
  <c r="H41" i="12"/>
  <c r="H41" i="20"/>
  <c r="J41" i="4"/>
  <c r="H41" i="1"/>
  <c r="K41" i="11"/>
  <c r="H41" i="15"/>
  <c r="J41" i="6"/>
  <c r="N41" i="19"/>
  <c r="H41" i="28"/>
  <c r="J41" i="5"/>
  <c r="J41" i="12"/>
  <c r="J41" i="20"/>
  <c r="H39" i="7"/>
  <c r="K35" i="11"/>
  <c r="K36" i="17"/>
  <c r="N37" i="10"/>
  <c r="K38" i="16"/>
  <c r="J36" i="26"/>
  <c r="J40" i="19"/>
  <c r="J37" i="4"/>
  <c r="H39" i="5"/>
  <c r="H38" i="11"/>
  <c r="N35" i="16"/>
  <c r="N38" i="15"/>
  <c r="K35" i="29"/>
  <c r="D43" i="17"/>
  <c r="W26" i="17" s="1"/>
  <c r="W43" i="17" s="1"/>
  <c r="K35" i="17"/>
  <c r="I35" i="17"/>
  <c r="K39" i="13"/>
  <c r="I39" i="13"/>
  <c r="N37" i="6"/>
  <c r="I37" i="6"/>
  <c r="K35" i="1"/>
  <c r="K39" i="1"/>
  <c r="J37" i="7"/>
  <c r="J39" i="7"/>
  <c r="N35" i="11"/>
  <c r="N37" i="11"/>
  <c r="K36" i="13"/>
  <c r="N36" i="17"/>
  <c r="N38" i="17"/>
  <c r="J35" i="22"/>
  <c r="J37" i="22"/>
  <c r="J39" i="22"/>
  <c r="J38" i="20"/>
  <c r="K40" i="29"/>
  <c r="N39" i="27"/>
  <c r="H40" i="4"/>
  <c r="K36" i="8"/>
  <c r="K38" i="8"/>
  <c r="J37" i="10"/>
  <c r="K39" i="10"/>
  <c r="K35" i="14"/>
  <c r="N38" i="16"/>
  <c r="K37" i="18"/>
  <c r="K39" i="18"/>
  <c r="N35" i="19"/>
  <c r="H36" i="26"/>
  <c r="H38" i="26"/>
  <c r="N39" i="28"/>
  <c r="H38" i="6"/>
  <c r="J40" i="6"/>
  <c r="H36" i="10"/>
  <c r="J38" i="14"/>
  <c r="H40" i="18"/>
  <c r="H40" i="19"/>
  <c r="N35" i="12"/>
  <c r="N37" i="16"/>
  <c r="N38" i="25"/>
  <c r="N40" i="25"/>
  <c r="H37" i="4"/>
  <c r="J39" i="5"/>
  <c r="J38" i="11"/>
  <c r="K40" i="11"/>
  <c r="K35" i="16"/>
  <c r="J35" i="20"/>
  <c r="J39" i="20"/>
  <c r="N36" i="27"/>
  <c r="N38" i="27"/>
  <c r="J36" i="15"/>
  <c r="K38" i="15"/>
  <c r="J40" i="15"/>
  <c r="N35" i="29"/>
  <c r="J37" i="12"/>
  <c r="J39" i="13"/>
  <c r="D43" i="16"/>
  <c r="W26" i="16" s="1"/>
  <c r="W43" i="16" s="1"/>
  <c r="D43" i="29"/>
  <c r="W26" i="29" s="1"/>
  <c r="W43" i="29" s="1"/>
  <c r="D43" i="28"/>
  <c r="W26" i="28" s="1"/>
  <c r="W43" i="28" s="1"/>
  <c r="J35" i="18"/>
  <c r="I35" i="18"/>
  <c r="N35" i="6"/>
  <c r="I35" i="6"/>
  <c r="H35" i="1"/>
  <c r="H39" i="1"/>
  <c r="H37" i="7"/>
  <c r="K39" i="27"/>
  <c r="J40" i="4"/>
  <c r="N36" i="8"/>
  <c r="N35" i="14"/>
  <c r="N37" i="18"/>
  <c r="J38" i="6"/>
  <c r="H38" i="14"/>
  <c r="J40" i="18"/>
  <c r="H36" i="25"/>
  <c r="H39" i="20"/>
  <c r="H36" i="15"/>
  <c r="K37" i="13"/>
  <c r="H36" i="5"/>
  <c r="I36" i="5"/>
  <c r="J35" i="1"/>
  <c r="J39" i="1"/>
  <c r="K37" i="7"/>
  <c r="K39" i="7"/>
  <c r="J35" i="11"/>
  <c r="J37" i="11"/>
  <c r="H36" i="13"/>
  <c r="J36" i="17"/>
  <c r="J38" i="17"/>
  <c r="K35" i="22"/>
  <c r="H37" i="22"/>
  <c r="K39" i="22"/>
  <c r="K38" i="20"/>
  <c r="H40" i="29"/>
  <c r="J39" i="27"/>
  <c r="N40" i="6"/>
  <c r="N40" i="4"/>
  <c r="H37" i="6"/>
  <c r="H36" i="8"/>
  <c r="H38" i="8"/>
  <c r="H37" i="10"/>
  <c r="H39" i="10"/>
  <c r="H35" i="14"/>
  <c r="J38" i="16"/>
  <c r="H37" i="18"/>
  <c r="H39" i="18"/>
  <c r="N36" i="26"/>
  <c r="N38" i="26"/>
  <c r="J37" i="28"/>
  <c r="J39" i="28"/>
  <c r="N38" i="6"/>
  <c r="H40" i="6"/>
  <c r="K38" i="14"/>
  <c r="N40" i="18"/>
  <c r="N40" i="19"/>
  <c r="K36" i="7"/>
  <c r="J37" i="16"/>
  <c r="K36" i="25"/>
  <c r="J38" i="25"/>
  <c r="J40" i="25"/>
  <c r="N37" i="4"/>
  <c r="K39" i="5"/>
  <c r="K38" i="11"/>
  <c r="J40" i="11"/>
  <c r="J35" i="16"/>
  <c r="K35" i="20"/>
  <c r="K39" i="20"/>
  <c r="J36" i="27"/>
  <c r="J38" i="27"/>
  <c r="N36" i="15"/>
  <c r="H38" i="15"/>
  <c r="H40" i="15"/>
  <c r="J35" i="29"/>
  <c r="J35" i="26"/>
  <c r="K37" i="12"/>
  <c r="J37" i="13"/>
  <c r="J36" i="18"/>
  <c r="I36" i="18"/>
  <c r="K27" i="22"/>
  <c r="H27" i="25"/>
  <c r="H27" i="27"/>
  <c r="H27" i="18"/>
  <c r="K27" i="20"/>
  <c r="H27" i="29"/>
  <c r="J27" i="26"/>
  <c r="J27" i="8"/>
  <c r="J27" i="7"/>
  <c r="N27" i="22"/>
  <c r="G42" i="25"/>
  <c r="E61" i="3" s="1"/>
  <c r="J27" i="25"/>
  <c r="J27" i="27"/>
  <c r="J27" i="18"/>
  <c r="J27" i="4"/>
  <c r="J27" i="29"/>
  <c r="H27" i="26"/>
  <c r="H27" i="8"/>
  <c r="H28" i="7"/>
  <c r="I28" i="7"/>
  <c r="N28" i="13"/>
  <c r="G42" i="7"/>
  <c r="E45" i="3" s="1"/>
  <c r="J29" i="1"/>
  <c r="K31" i="1"/>
  <c r="J30" i="5"/>
  <c r="H31" i="7"/>
  <c r="K31" i="11"/>
  <c r="H28" i="13"/>
  <c r="H32" i="13"/>
  <c r="N29" i="15"/>
  <c r="K33" i="15"/>
  <c r="K28" i="17"/>
  <c r="K30" i="17"/>
  <c r="J31" i="22"/>
  <c r="N28" i="20"/>
  <c r="H30" i="20"/>
  <c r="N32" i="20"/>
  <c r="J31" i="25"/>
  <c r="J30" i="29"/>
  <c r="H30" i="4"/>
  <c r="H32" i="4"/>
  <c r="H31" i="6"/>
  <c r="K32" i="8"/>
  <c r="K29" i="10"/>
  <c r="K33" i="10"/>
  <c r="K28" i="12"/>
  <c r="H29" i="14"/>
  <c r="H31" i="14"/>
  <c r="H33" i="14"/>
  <c r="H28" i="16"/>
  <c r="H30" i="16"/>
  <c r="H32" i="16"/>
  <c r="H29" i="18"/>
  <c r="K33" i="18"/>
  <c r="H33" i="19"/>
  <c r="H32" i="26"/>
  <c r="H31" i="28"/>
  <c r="N32" i="14"/>
  <c r="K28" i="6"/>
  <c r="K32" i="6"/>
  <c r="N30" i="10"/>
  <c r="J28" i="14"/>
  <c r="J30" i="14"/>
  <c r="K32" i="18"/>
  <c r="K30" i="19"/>
  <c r="N28" i="28"/>
  <c r="H32" i="7"/>
  <c r="N29" i="16"/>
  <c r="J33" i="26"/>
  <c r="K31" i="5"/>
  <c r="N30" i="11"/>
  <c r="N29" i="20"/>
  <c r="N31" i="20"/>
  <c r="N33" i="20"/>
  <c r="J32" i="27"/>
  <c r="J28" i="15"/>
  <c r="J32" i="15"/>
  <c r="H31" i="29"/>
  <c r="H33" i="29"/>
  <c r="K31" i="16"/>
  <c r="H32" i="22"/>
  <c r="N30" i="1"/>
  <c r="J29" i="12"/>
  <c r="K28" i="1"/>
  <c r="J32" i="1"/>
  <c r="H33" i="18"/>
  <c r="K32" i="17"/>
  <c r="I32" i="17"/>
  <c r="K33" i="13"/>
  <c r="I33" i="13"/>
  <c r="D43" i="7"/>
  <c r="W26" i="7" s="1"/>
  <c r="W43" i="7" s="1"/>
  <c r="G42" i="22"/>
  <c r="E57" i="3" s="1"/>
  <c r="I28" i="22"/>
  <c r="N31" i="15"/>
  <c r="I31" i="15"/>
  <c r="H29" i="1"/>
  <c r="H31" i="1"/>
  <c r="N31" i="7"/>
  <c r="N31" i="11"/>
  <c r="J28" i="13"/>
  <c r="J32" i="13"/>
  <c r="H31" i="15"/>
  <c r="N28" i="17"/>
  <c r="N30" i="17"/>
  <c r="K28" i="20"/>
  <c r="J30" i="20"/>
  <c r="K32" i="20"/>
  <c r="H31" i="25"/>
  <c r="H30" i="29"/>
  <c r="K28" i="4"/>
  <c r="K30" i="4"/>
  <c r="J32" i="4"/>
  <c r="H29" i="10"/>
  <c r="H33" i="10"/>
  <c r="K30" i="12"/>
  <c r="J29" i="14"/>
  <c r="J31" i="14"/>
  <c r="J33" i="14"/>
  <c r="J28" i="16"/>
  <c r="J30" i="16"/>
  <c r="J32" i="16"/>
  <c r="J29" i="18"/>
  <c r="N31" i="28"/>
  <c r="N33" i="28"/>
  <c r="H28" i="6"/>
  <c r="H32" i="6"/>
  <c r="K30" i="10"/>
  <c r="H28" i="14"/>
  <c r="H30" i="14"/>
  <c r="K32" i="14"/>
  <c r="N32" i="18"/>
  <c r="N30" i="19"/>
  <c r="K28" i="28"/>
  <c r="K31" i="4"/>
  <c r="K32" i="7"/>
  <c r="K29" i="16"/>
  <c r="H31" i="17"/>
  <c r="K33" i="26"/>
  <c r="N31" i="5"/>
  <c r="K30" i="11"/>
  <c r="K29" i="20"/>
  <c r="K31" i="20"/>
  <c r="K33" i="20"/>
  <c r="J30" i="27"/>
  <c r="H28" i="15"/>
  <c r="H32" i="15"/>
  <c r="J31" i="29"/>
  <c r="J33" i="29"/>
  <c r="N31" i="16"/>
  <c r="N28" i="22"/>
  <c r="K32" i="22"/>
  <c r="K30" i="1"/>
  <c r="H29" i="12"/>
  <c r="N28" i="1"/>
  <c r="H32" i="1"/>
  <c r="K33" i="4"/>
  <c r="K21" i="1"/>
  <c r="G25" i="1"/>
  <c r="G26" i="1" s="1"/>
  <c r="K15" i="1"/>
  <c r="J18" i="1"/>
  <c r="J23" i="1"/>
  <c r="H16" i="1"/>
  <c r="H13" i="1"/>
  <c r="N21" i="1"/>
  <c r="J15" i="1"/>
  <c r="K18" i="1"/>
  <c r="K23" i="1"/>
  <c r="N16" i="1"/>
  <c r="J21" i="1"/>
  <c r="Z42" i="27"/>
  <c r="T65" i="3" s="1"/>
  <c r="AC39" i="4"/>
  <c r="AD39" i="12"/>
  <c r="AA39" i="6"/>
  <c r="AD39" i="14"/>
  <c r="AA39" i="1"/>
  <c r="AD39" i="17"/>
  <c r="AD39" i="20"/>
  <c r="AA39" i="5"/>
  <c r="AC39" i="11"/>
  <c r="AA39" i="15"/>
  <c r="AG39" i="8"/>
  <c r="AA39" i="29"/>
  <c r="AD39" i="27"/>
  <c r="AG39" i="12"/>
  <c r="AG39" i="17"/>
  <c r="AC39" i="15"/>
  <c r="AC39" i="29"/>
  <c r="AG39" i="27"/>
  <c r="AG39" i="6"/>
  <c r="AA39" i="14"/>
  <c r="AG39" i="1"/>
  <c r="Z42" i="17"/>
  <c r="T55" i="3" s="1"/>
  <c r="AA39" i="17"/>
  <c r="AA39" i="20"/>
  <c r="AG39" i="5"/>
  <c r="AG39" i="11"/>
  <c r="AG39" i="15"/>
  <c r="AG39" i="29"/>
  <c r="AA39" i="27"/>
  <c r="AC39" i="12"/>
  <c r="AC16" i="22"/>
  <c r="AD16" i="1"/>
  <c r="AD16" i="11"/>
  <c r="AD16" i="29"/>
  <c r="AA16" i="10"/>
  <c r="AD16" i="14"/>
  <c r="AD16" i="13"/>
  <c r="AB16" i="13"/>
  <c r="AG16" i="1"/>
  <c r="AA16" i="8"/>
  <c r="AB16" i="8"/>
  <c r="AA16" i="1"/>
  <c r="AC16" i="1"/>
  <c r="AA16" i="11"/>
  <c r="AA16" i="29"/>
  <c r="Z25" i="1"/>
  <c r="T7" i="3" s="1"/>
  <c r="AA16" i="14"/>
  <c r="D43" i="1"/>
  <c r="W26" i="1" s="1"/>
  <c r="W43" i="1" s="1"/>
  <c r="N34" i="20"/>
  <c r="J34" i="8"/>
  <c r="H34" i="10"/>
  <c r="H34" i="14"/>
  <c r="H34" i="18"/>
  <c r="J34" i="19"/>
  <c r="N34" i="7"/>
  <c r="H34" i="11"/>
  <c r="H34" i="15"/>
  <c r="D43" i="5"/>
  <c r="W26" i="5" s="1"/>
  <c r="W43" i="5" s="1"/>
  <c r="D43" i="6"/>
  <c r="W26" i="6" s="1"/>
  <c r="W43" i="6" s="1"/>
  <c r="D43" i="22"/>
  <c r="W26" i="22" s="1"/>
  <c r="W43" i="22" s="1"/>
  <c r="D43" i="18"/>
  <c r="W26" i="18" s="1"/>
  <c r="W43" i="18" s="1"/>
  <c r="D43" i="19"/>
  <c r="W26" i="19" s="1"/>
  <c r="W43" i="19" s="1"/>
  <c r="D43" i="26"/>
  <c r="W26" i="26" s="1"/>
  <c r="W43" i="26" s="1"/>
  <c r="K34" i="20"/>
  <c r="H34" i="8"/>
  <c r="J34" i="10"/>
  <c r="J34" i="14"/>
  <c r="J34" i="18"/>
  <c r="H34" i="19"/>
  <c r="K34" i="7"/>
  <c r="H34" i="25"/>
  <c r="J34" i="11"/>
  <c r="J34" i="15"/>
  <c r="D43" i="10"/>
  <c r="W26" i="10" s="1"/>
  <c r="W43" i="10" s="1"/>
  <c r="D43" i="15"/>
  <c r="W26" i="15" s="1"/>
  <c r="W43" i="15" s="1"/>
  <c r="D43" i="20"/>
  <c r="W26" i="20" s="1"/>
  <c r="W43" i="20" s="1"/>
  <c r="J10" i="15"/>
  <c r="I10" i="15"/>
  <c r="K26" i="30"/>
  <c r="K43" i="30" s="1"/>
  <c r="AD26" i="30" s="1"/>
  <c r="AD43" i="30" s="1"/>
  <c r="J13" i="32" s="1"/>
  <c r="I13" i="3"/>
  <c r="K26" i="31"/>
  <c r="K43" i="31" s="1"/>
  <c r="AD26" i="31" s="1"/>
  <c r="AD43" i="31" s="1"/>
  <c r="J24" i="32" s="1"/>
  <c r="I24" i="3"/>
  <c r="N10" i="16"/>
  <c r="J26" i="31"/>
  <c r="J43" i="31" s="1"/>
  <c r="AC26" i="31" s="1"/>
  <c r="AC43" i="31" s="1"/>
  <c r="I24" i="32" s="1"/>
  <c r="H24" i="3"/>
  <c r="G25" i="5"/>
  <c r="E9" i="3" s="1"/>
  <c r="I10" i="5"/>
  <c r="J26" i="30"/>
  <c r="J43" i="30" s="1"/>
  <c r="AC26" i="30" s="1"/>
  <c r="AC43" i="30" s="1"/>
  <c r="I13" i="32" s="1"/>
  <c r="H13" i="3"/>
  <c r="G26" i="30"/>
  <c r="G43" i="30" s="1"/>
  <c r="Z26" i="30" s="1"/>
  <c r="Z43" i="30" s="1"/>
  <c r="F13" i="32" s="1"/>
  <c r="E13" i="3"/>
  <c r="J10" i="22"/>
  <c r="I26" i="30"/>
  <c r="I43" i="30" s="1"/>
  <c r="AB26" i="30" s="1"/>
  <c r="AB43" i="30" s="1"/>
  <c r="H13" i="32" s="1"/>
  <c r="G13" i="3"/>
  <c r="I26" i="31"/>
  <c r="I43" i="31" s="1"/>
  <c r="AB26" i="31" s="1"/>
  <c r="AB43" i="31" s="1"/>
  <c r="H24" i="32" s="1"/>
  <c r="G24" i="3"/>
  <c r="N26" i="30"/>
  <c r="N43" i="30" s="1"/>
  <c r="AG26" i="30" s="1"/>
  <c r="AG43" i="30" s="1"/>
  <c r="M13" i="32" s="1"/>
  <c r="L13" i="3"/>
  <c r="N26" i="31"/>
  <c r="N43" i="31" s="1"/>
  <c r="AG26" i="31" s="1"/>
  <c r="AG43" i="31" s="1"/>
  <c r="M24" i="32" s="1"/>
  <c r="L24" i="3"/>
  <c r="O42" i="31"/>
  <c r="M58" i="3" s="1"/>
  <c r="Q42" i="31"/>
  <c r="O58" i="3" s="1"/>
  <c r="H26" i="30"/>
  <c r="H43" i="30" s="1"/>
  <c r="AA26" i="30" s="1"/>
  <c r="AA43" i="30" s="1"/>
  <c r="G13" i="32" s="1"/>
  <c r="F13" i="3"/>
  <c r="H26" i="31"/>
  <c r="H43" i="31" s="1"/>
  <c r="AA26" i="31" s="1"/>
  <c r="AA43" i="31" s="1"/>
  <c r="G24" i="32" s="1"/>
  <c r="F24" i="3"/>
  <c r="AH25" i="31"/>
  <c r="AB24" i="3" s="1"/>
  <c r="AJ25" i="31"/>
  <c r="AD24" i="3" s="1"/>
  <c r="AH10" i="30"/>
  <c r="O10" i="30"/>
  <c r="O42" i="30"/>
  <c r="M47" i="3" s="1"/>
  <c r="Q27" i="30"/>
  <c r="Q42" i="30" s="1"/>
  <c r="O47" i="3" s="1"/>
  <c r="AF42" i="13"/>
  <c r="Z51" i="3" s="1"/>
  <c r="AF25" i="26"/>
  <c r="Z28" i="3" s="1"/>
  <c r="AF25" i="6"/>
  <c r="Z10" i="3" s="1"/>
  <c r="M42" i="27"/>
  <c r="K65" i="3" s="1"/>
  <c r="M42" i="20"/>
  <c r="K59" i="3" s="1"/>
  <c r="M42" i="22"/>
  <c r="K57" i="3" s="1"/>
  <c r="M42" i="12"/>
  <c r="K50" i="3" s="1"/>
  <c r="M42" i="4"/>
  <c r="K42" i="3" s="1"/>
  <c r="M25" i="13"/>
  <c r="K17" i="3" s="1"/>
  <c r="M26" i="11"/>
  <c r="AF42" i="28"/>
  <c r="Z64" i="3" s="1"/>
  <c r="M25" i="1"/>
  <c r="M25" i="29"/>
  <c r="M25" i="12"/>
  <c r="M25" i="8"/>
  <c r="M25" i="26"/>
  <c r="M25" i="17"/>
  <c r="M26" i="17" s="1"/>
  <c r="M25" i="14"/>
  <c r="K18" i="3" s="1"/>
  <c r="M25" i="7"/>
  <c r="K11" i="3" s="1"/>
  <c r="M42" i="29"/>
  <c r="K63" i="3" s="1"/>
  <c r="M42" i="26"/>
  <c r="K62" i="3" s="1"/>
  <c r="M42" i="16"/>
  <c r="K54" i="3" s="1"/>
  <c r="M42" i="11"/>
  <c r="K49" i="3" s="1"/>
  <c r="M42" i="8"/>
  <c r="K46" i="3" s="1"/>
  <c r="M42" i="5"/>
  <c r="K43" i="3" s="1"/>
  <c r="M25" i="27"/>
  <c r="AF25" i="25"/>
  <c r="Z27" i="3" s="1"/>
  <c r="AF25" i="11"/>
  <c r="Z15" i="3" s="1"/>
  <c r="AC66" i="3"/>
  <c r="AF42" i="26"/>
  <c r="Z62" i="3" s="1"/>
  <c r="AF42" i="18"/>
  <c r="Z56" i="3" s="1"/>
  <c r="AF42" i="17"/>
  <c r="Z55" i="3" s="1"/>
  <c r="AF42" i="16"/>
  <c r="Z54" i="3" s="1"/>
  <c r="AF42" i="14"/>
  <c r="Z52" i="3" s="1"/>
  <c r="AF42" i="6"/>
  <c r="Z44" i="3" s="1"/>
  <c r="AF25" i="28"/>
  <c r="Z30" i="3" s="1"/>
  <c r="M25" i="5"/>
  <c r="K36" i="29"/>
  <c r="H36" i="29"/>
  <c r="N36" i="29"/>
  <c r="J36" i="29"/>
  <c r="J29" i="26"/>
  <c r="G42" i="26"/>
  <c r="E62" i="3" s="1"/>
  <c r="N29" i="26"/>
  <c r="K29" i="26"/>
  <c r="H29" i="26"/>
  <c r="K34" i="29"/>
  <c r="N34" i="29"/>
  <c r="G42" i="29"/>
  <c r="E63" i="3" s="1"/>
  <c r="H34" i="29"/>
  <c r="J34" i="29"/>
  <c r="H20" i="4"/>
  <c r="N20" i="4"/>
  <c r="K20" i="4"/>
  <c r="AA40" i="26"/>
  <c r="AG40" i="26"/>
  <c r="AD40" i="26"/>
  <c r="AC34" i="26"/>
  <c r="AG34" i="26"/>
  <c r="AA41" i="14"/>
  <c r="AC36" i="14"/>
  <c r="AG36" i="14"/>
  <c r="AC28" i="14"/>
  <c r="Z42" i="14"/>
  <c r="T52" i="3" s="1"/>
  <c r="AA28" i="14"/>
  <c r="AD28" i="14"/>
  <c r="AA27" i="13"/>
  <c r="AD27" i="13"/>
  <c r="AC34" i="13"/>
  <c r="AG34" i="13"/>
  <c r="Z29" i="13"/>
  <c r="X42" i="13"/>
  <c r="AA38" i="12"/>
  <c r="Z30" i="12"/>
  <c r="X42" i="12"/>
  <c r="AC41" i="11"/>
  <c r="AG41" i="11"/>
  <c r="AD36" i="11"/>
  <c r="AC36" i="11"/>
  <c r="AA33" i="11"/>
  <c r="AD33" i="11"/>
  <c r="AC27" i="10"/>
  <c r="AG27" i="10"/>
  <c r="AA34" i="10"/>
  <c r="AD34" i="10"/>
  <c r="Z29" i="10"/>
  <c r="X42" i="10"/>
  <c r="AD39" i="8"/>
  <c r="AA39" i="8"/>
  <c r="AC39" i="8"/>
  <c r="AG36" i="8"/>
  <c r="G28" i="27"/>
  <c r="E42" i="27"/>
  <c r="J40" i="28"/>
  <c r="N40" i="28"/>
  <c r="H37" i="28"/>
  <c r="K37" i="28"/>
  <c r="H35" i="28"/>
  <c r="K35" i="28"/>
  <c r="H29" i="28"/>
  <c r="K29" i="28"/>
  <c r="H41" i="29"/>
  <c r="K41" i="29"/>
  <c r="K38" i="29"/>
  <c r="K28" i="29"/>
  <c r="K40" i="26"/>
  <c r="J40" i="26"/>
  <c r="J37" i="26"/>
  <c r="N37" i="26"/>
  <c r="K34" i="26"/>
  <c r="J34" i="26"/>
  <c r="J31" i="26"/>
  <c r="N31" i="26"/>
  <c r="J30" i="25"/>
  <c r="N30" i="25"/>
  <c r="K37" i="19"/>
  <c r="J37" i="19"/>
  <c r="J29" i="19"/>
  <c r="K29" i="19"/>
  <c r="J41" i="22"/>
  <c r="K34" i="22"/>
  <c r="J34" i="22"/>
  <c r="K29" i="22"/>
  <c r="N41" i="18"/>
  <c r="H41" i="18"/>
  <c r="N40" i="16"/>
  <c r="H40" i="16"/>
  <c r="H37" i="14"/>
  <c r="N37" i="14"/>
  <c r="N41" i="13"/>
  <c r="H41" i="13"/>
  <c r="J40" i="12"/>
  <c r="N40" i="12"/>
  <c r="N19" i="25"/>
  <c r="AC21" i="8"/>
  <c r="AA13" i="13"/>
  <c r="AA19" i="13"/>
  <c r="AD21" i="13"/>
  <c r="AC23" i="13"/>
  <c r="AA15" i="19"/>
  <c r="AA19" i="12"/>
  <c r="H13" i="14"/>
  <c r="H14" i="13"/>
  <c r="J22" i="19"/>
  <c r="N41" i="22"/>
  <c r="J28" i="29"/>
  <c r="H38" i="29"/>
  <c r="AD36" i="8"/>
  <c r="AC37" i="10"/>
  <c r="AG38" i="12"/>
  <c r="AC41" i="14"/>
  <c r="J37" i="14"/>
  <c r="K40" i="16"/>
  <c r="J41" i="18"/>
  <c r="N29" i="28"/>
  <c r="N35" i="28"/>
  <c r="AC15" i="25"/>
  <c r="AC27" i="13"/>
  <c r="K41" i="13"/>
  <c r="B43" i="1"/>
  <c r="U26" i="1" s="1"/>
  <c r="U43" i="1" s="1"/>
  <c r="E7" i="32" s="1"/>
  <c r="K22" i="4"/>
  <c r="J22" i="4"/>
  <c r="K19" i="4"/>
  <c r="J19" i="4"/>
  <c r="K11" i="4"/>
  <c r="J11" i="4"/>
  <c r="AC32" i="3"/>
  <c r="D43" i="14"/>
  <c r="W26" i="14" s="1"/>
  <c r="W43" i="14" s="1"/>
  <c r="E25" i="14"/>
  <c r="E26" i="14" s="1"/>
  <c r="Y26" i="17"/>
  <c r="Y43" i="17" s="1"/>
  <c r="X25" i="19"/>
  <c r="E42" i="29"/>
  <c r="AG39" i="26"/>
  <c r="AA39" i="26"/>
  <c r="AG36" i="26"/>
  <c r="AA36" i="26"/>
  <c r="AC40" i="7"/>
  <c r="AG40" i="7"/>
  <c r="AA30" i="1"/>
  <c r="AD30" i="1"/>
  <c r="J32" i="25"/>
  <c r="N32" i="25"/>
  <c r="K39" i="19"/>
  <c r="J39" i="19"/>
  <c r="K31" i="19"/>
  <c r="J31" i="19"/>
  <c r="K38" i="22"/>
  <c r="J38" i="22"/>
  <c r="K31" i="22"/>
  <c r="H38" i="18"/>
  <c r="G28" i="18"/>
  <c r="E42" i="18"/>
  <c r="N40" i="17"/>
  <c r="H34" i="17"/>
  <c r="J31" i="17"/>
  <c r="N31" i="17"/>
  <c r="J27" i="17"/>
  <c r="N27" i="17"/>
  <c r="G34" i="16"/>
  <c r="E42" i="16"/>
  <c r="H27" i="16"/>
  <c r="K27" i="16"/>
  <c r="N39" i="15"/>
  <c r="J35" i="15"/>
  <c r="J33" i="15"/>
  <c r="J29" i="15"/>
  <c r="J27" i="15"/>
  <c r="G33" i="8"/>
  <c r="E42" i="8"/>
  <c r="N41" i="7"/>
  <c r="H36" i="7"/>
  <c r="J36" i="7"/>
  <c r="H30" i="7"/>
  <c r="K30" i="7"/>
  <c r="J29" i="6"/>
  <c r="K29" i="6"/>
  <c r="N38" i="1"/>
  <c r="H38" i="1"/>
  <c r="Z17" i="27"/>
  <c r="X25" i="27"/>
  <c r="H20" i="27"/>
  <c r="K20" i="27"/>
  <c r="J17" i="27"/>
  <c r="N17" i="27"/>
  <c r="K14" i="27"/>
  <c r="J14" i="27"/>
  <c r="E25" i="27"/>
  <c r="E26" i="27" s="1"/>
  <c r="AG10" i="29"/>
  <c r="N22" i="29"/>
  <c r="H22" i="29"/>
  <c r="H14" i="29"/>
  <c r="N14" i="29"/>
  <c r="AG19" i="26"/>
  <c r="AG13" i="26"/>
  <c r="AG10" i="26"/>
  <c r="AD10" i="26"/>
  <c r="Z25" i="26"/>
  <c r="T28" i="3" s="1"/>
  <c r="AC10" i="26"/>
  <c r="H23" i="26"/>
  <c r="K23" i="26"/>
  <c r="J21" i="26"/>
  <c r="H21" i="26"/>
  <c r="H17" i="26"/>
  <c r="K17" i="26"/>
  <c r="AG23" i="25"/>
  <c r="AA23" i="25"/>
  <c r="AD23" i="25"/>
  <c r="AG12" i="20"/>
  <c r="AG16" i="22"/>
  <c r="AG13" i="22"/>
  <c r="AD13" i="22"/>
  <c r="AC13" i="22"/>
  <c r="H21" i="22"/>
  <c r="K21" i="22"/>
  <c r="N18" i="22"/>
  <c r="H18" i="22"/>
  <c r="G13" i="22"/>
  <c r="L13" i="22" s="1"/>
  <c r="E25" i="22"/>
  <c r="E26" i="22" s="1"/>
  <c r="H10" i="22"/>
  <c r="N10" i="22"/>
  <c r="K10" i="22"/>
  <c r="AG17" i="18"/>
  <c r="Z12" i="18"/>
  <c r="X25" i="18"/>
  <c r="K24" i="18"/>
  <c r="J24" i="18"/>
  <c r="K16" i="18"/>
  <c r="J16" i="18"/>
  <c r="H13" i="18"/>
  <c r="K13" i="18"/>
  <c r="E25" i="16"/>
  <c r="E26" i="16" s="1"/>
  <c r="G15" i="16"/>
  <c r="H11" i="15"/>
  <c r="K11" i="15"/>
  <c r="AG23" i="14"/>
  <c r="AA23" i="14"/>
  <c r="K24" i="14"/>
  <c r="J24" i="14"/>
  <c r="K18" i="14"/>
  <c r="J18" i="14"/>
  <c r="G16" i="12"/>
  <c r="E25" i="12"/>
  <c r="E26" i="12" s="1"/>
  <c r="H10" i="10"/>
  <c r="N10" i="10"/>
  <c r="J10" i="10"/>
  <c r="K10" i="10"/>
  <c r="H12" i="7"/>
  <c r="K12" i="7"/>
  <c r="AG22" i="5"/>
  <c r="AG14" i="5"/>
  <c r="Z42" i="22"/>
  <c r="T57" i="3" s="1"/>
  <c r="AF42" i="27"/>
  <c r="Z65" i="3" s="1"/>
  <c r="K16" i="5"/>
  <c r="K24" i="5"/>
  <c r="AC14" i="5"/>
  <c r="AC22" i="5"/>
  <c r="K21" i="5"/>
  <c r="J21" i="8"/>
  <c r="K23" i="10"/>
  <c r="K13" i="11"/>
  <c r="N12" i="13"/>
  <c r="AD13" i="13"/>
  <c r="N12" i="14"/>
  <c r="J16" i="15"/>
  <c r="J21" i="15"/>
  <c r="AC10" i="29"/>
  <c r="P26" i="4"/>
  <c r="P43" i="4" s="1"/>
  <c r="AI26" i="4" s="1"/>
  <c r="AI43" i="4" s="1"/>
  <c r="O8" i="32" s="1"/>
  <c r="AD31" i="25"/>
  <c r="J16" i="5"/>
  <c r="N24" i="5"/>
  <c r="AD14" i="5"/>
  <c r="AD22" i="5"/>
  <c r="J21" i="5"/>
  <c r="H21" i="8"/>
  <c r="J23" i="10"/>
  <c r="J13" i="11"/>
  <c r="H12" i="13"/>
  <c r="AC13" i="13"/>
  <c r="H12" i="14"/>
  <c r="J15" i="14"/>
  <c r="N16" i="15"/>
  <c r="N21" i="15"/>
  <c r="AC17" i="18"/>
  <c r="AD16" i="22"/>
  <c r="AC12" i="20"/>
  <c r="AA13" i="26"/>
  <c r="H15" i="6"/>
  <c r="K13" i="14"/>
  <c r="K21" i="14"/>
  <c r="J14" i="15"/>
  <c r="N37" i="15"/>
  <c r="N22" i="19"/>
  <c r="K19" i="25"/>
  <c r="H41" i="7"/>
  <c r="K27" i="15"/>
  <c r="H33" i="15"/>
  <c r="K35" i="15"/>
  <c r="H39" i="15"/>
  <c r="K34" i="17"/>
  <c r="N31" i="22"/>
  <c r="K41" i="22"/>
  <c r="N28" i="29"/>
  <c r="AC38" i="12"/>
  <c r="AG41" i="14"/>
  <c r="J23" i="26"/>
  <c r="J20" i="27"/>
  <c r="H29" i="6"/>
  <c r="N29" i="19"/>
  <c r="H37" i="19"/>
  <c r="H34" i="26"/>
  <c r="N37" i="28"/>
  <c r="AA36" i="11"/>
  <c r="J12" i="7"/>
  <c r="J13" i="18"/>
  <c r="K18" i="22"/>
  <c r="AC23" i="25"/>
  <c r="K21" i="26"/>
  <c r="K22" i="29"/>
  <c r="H14" i="27"/>
  <c r="H40" i="28"/>
  <c r="N36" i="7"/>
  <c r="K30" i="25"/>
  <c r="AD41" i="11"/>
  <c r="J27" i="16"/>
  <c r="H31" i="26"/>
  <c r="H16" i="18"/>
  <c r="K37" i="26"/>
  <c r="N41" i="29"/>
  <c r="H34" i="22"/>
  <c r="H38" i="22"/>
  <c r="AC36" i="26"/>
  <c r="H19" i="4"/>
  <c r="AA40" i="7"/>
  <c r="AC34" i="10"/>
  <c r="AA27" i="10"/>
  <c r="J38" i="1"/>
  <c r="AD36" i="14"/>
  <c r="AC40" i="26"/>
  <c r="E42" i="26"/>
  <c r="F43" i="1"/>
  <c r="Y26" i="1" s="1"/>
  <c r="Y43" i="1" s="1"/>
  <c r="K23" i="4"/>
  <c r="J23" i="4"/>
  <c r="H18" i="4"/>
  <c r="K18" i="4"/>
  <c r="K15" i="4"/>
  <c r="J15" i="4"/>
  <c r="G10" i="4"/>
  <c r="P26" i="8"/>
  <c r="P43" i="8" s="1"/>
  <c r="AI26" i="8" s="1"/>
  <c r="AI43" i="8" s="1"/>
  <c r="O12" i="32" s="1"/>
  <c r="B43" i="8"/>
  <c r="U26" i="8" s="1"/>
  <c r="U43" i="8" s="1"/>
  <c r="E12" i="32" s="1"/>
  <c r="D43" i="11"/>
  <c r="W26" i="11" s="1"/>
  <c r="W43" i="11" s="1"/>
  <c r="X42" i="14"/>
  <c r="N19" i="3"/>
  <c r="P26" i="15"/>
  <c r="P43" i="15" s="1"/>
  <c r="AI26" i="15" s="1"/>
  <c r="AI43" i="15" s="1"/>
  <c r="O19" i="32" s="1"/>
  <c r="E42" i="22"/>
  <c r="F43" i="20"/>
  <c r="Y26" i="20" s="1"/>
  <c r="Y43" i="20" s="1"/>
  <c r="P43" i="19"/>
  <c r="AI26" i="19" s="1"/>
  <c r="AI43" i="19" s="1"/>
  <c r="O26" i="32" s="1"/>
  <c r="N60" i="3"/>
  <c r="X25" i="25"/>
  <c r="E25" i="25"/>
  <c r="E26" i="25" s="1"/>
  <c r="Z27" i="11"/>
  <c r="X42" i="11"/>
  <c r="AA39" i="11"/>
  <c r="AD39" i="11"/>
  <c r="AD34" i="11"/>
  <c r="AC34" i="11"/>
  <c r="AA31" i="11"/>
  <c r="AD31" i="11"/>
  <c r="AA40" i="10"/>
  <c r="AD40" i="10"/>
  <c r="AA35" i="10"/>
  <c r="AD32" i="10"/>
  <c r="AG27" i="8"/>
  <c r="AA27" i="8"/>
  <c r="Z37" i="8"/>
  <c r="X42" i="8"/>
  <c r="AA38" i="7"/>
  <c r="AD38" i="7"/>
  <c r="AA30" i="7"/>
  <c r="AD30" i="7"/>
  <c r="AD39" i="4"/>
  <c r="AG39" i="4"/>
  <c r="H32" i="27"/>
  <c r="K32" i="27"/>
  <c r="H33" i="28"/>
  <c r="K33" i="28"/>
  <c r="E42" i="28"/>
  <c r="G27" i="28"/>
  <c r="H39" i="29"/>
  <c r="K39" i="29"/>
  <c r="H35" i="26"/>
  <c r="K35" i="26"/>
  <c r="K32" i="26"/>
  <c r="J32" i="26"/>
  <c r="K41" i="25"/>
  <c r="J36" i="25"/>
  <c r="N36" i="25"/>
  <c r="J28" i="25"/>
  <c r="H28" i="25"/>
  <c r="H35" i="19"/>
  <c r="J35" i="19"/>
  <c r="K27" i="19"/>
  <c r="J27" i="19"/>
  <c r="G42" i="19"/>
  <c r="E60" i="3" s="1"/>
  <c r="N37" i="13"/>
  <c r="H37" i="13"/>
  <c r="G31" i="13"/>
  <c r="E42" i="13"/>
  <c r="G38" i="12"/>
  <c r="E42" i="12"/>
  <c r="H35" i="12"/>
  <c r="J35" i="12"/>
  <c r="J30" i="12"/>
  <c r="N30" i="12"/>
  <c r="J28" i="12"/>
  <c r="N28" i="12"/>
  <c r="J33" i="6"/>
  <c r="K33" i="6"/>
  <c r="N40" i="5"/>
  <c r="N32" i="5"/>
  <c r="H41" i="4"/>
  <c r="K41" i="4"/>
  <c r="N38" i="4"/>
  <c r="H38" i="4"/>
  <c r="J35" i="4"/>
  <c r="N35" i="4"/>
  <c r="K22" i="27"/>
  <c r="J22" i="27"/>
  <c r="J22" i="28"/>
  <c r="AG19" i="25"/>
  <c r="AD19" i="25"/>
  <c r="Z22" i="20"/>
  <c r="AE22" i="20" s="1"/>
  <c r="X25" i="20"/>
  <c r="K21" i="17"/>
  <c r="J21" i="17"/>
  <c r="K11" i="17"/>
  <c r="AG23" i="16"/>
  <c r="AG18" i="16"/>
  <c r="AC18" i="16"/>
  <c r="AG16" i="16"/>
  <c r="AD16" i="16"/>
  <c r="AC16" i="16"/>
  <c r="AG14" i="16"/>
  <c r="AA14" i="16"/>
  <c r="AD14" i="16"/>
  <c r="AG12" i="16"/>
  <c r="AA12" i="16"/>
  <c r="X25" i="16"/>
  <c r="AG12" i="15"/>
  <c r="AG11" i="13"/>
  <c r="G10" i="13"/>
  <c r="E25" i="13"/>
  <c r="E26" i="13" s="1"/>
  <c r="AG22" i="12"/>
  <c r="AD22" i="12"/>
  <c r="AC22" i="12"/>
  <c r="Z17" i="12"/>
  <c r="AG14" i="12"/>
  <c r="AA14" i="12"/>
  <c r="AD14" i="12"/>
  <c r="H22" i="12"/>
  <c r="K22" i="12"/>
  <c r="N20" i="12"/>
  <c r="H17" i="11"/>
  <c r="K17" i="11"/>
  <c r="G11" i="11"/>
  <c r="E25" i="11"/>
  <c r="E26" i="11" s="1"/>
  <c r="AG23" i="10"/>
  <c r="AC23" i="10"/>
  <c r="AG18" i="10"/>
  <c r="AD18" i="10"/>
  <c r="AC18" i="10"/>
  <c r="AG14" i="8"/>
  <c r="AC14" i="8"/>
  <c r="J19" i="8"/>
  <c r="H19" i="8"/>
  <c r="H17" i="4"/>
  <c r="N17" i="4"/>
  <c r="N59" i="3"/>
  <c r="AG31" i="26"/>
  <c r="AA31" i="26"/>
  <c r="H36" i="18"/>
  <c r="K36" i="18"/>
  <c r="J35" i="17"/>
  <c r="N35" i="17"/>
  <c r="N32" i="17"/>
  <c r="G40" i="14"/>
  <c r="E42" i="14"/>
  <c r="N39" i="13"/>
  <c r="H39" i="13"/>
  <c r="N33" i="13"/>
  <c r="H33" i="13"/>
  <c r="N28" i="7"/>
  <c r="J28" i="7"/>
  <c r="K35" i="6"/>
  <c r="J35" i="6"/>
  <c r="N34" i="5"/>
  <c r="H18" i="27"/>
  <c r="K18" i="27"/>
  <c r="J15" i="27"/>
  <c r="N12" i="27"/>
  <c r="K12" i="27"/>
  <c r="H10" i="27"/>
  <c r="N10" i="27"/>
  <c r="K10" i="27"/>
  <c r="J10" i="27"/>
  <c r="G25" i="27"/>
  <c r="AG23" i="28"/>
  <c r="AG21" i="28"/>
  <c r="AG18" i="28"/>
  <c r="AC18" i="28"/>
  <c r="H24" i="28"/>
  <c r="K24" i="28"/>
  <c r="E25" i="26"/>
  <c r="E26" i="26" s="1"/>
  <c r="G15" i="26"/>
  <c r="G25" i="26" s="1"/>
  <c r="AG21" i="25"/>
  <c r="AA21" i="25"/>
  <c r="AG12" i="25"/>
  <c r="H24" i="25"/>
  <c r="K24" i="25"/>
  <c r="N16" i="25"/>
  <c r="K16" i="25"/>
  <c r="H16" i="25"/>
  <c r="AG23" i="19"/>
  <c r="AG15" i="19"/>
  <c r="G17" i="19"/>
  <c r="E25" i="19"/>
  <c r="E26" i="19" s="1"/>
  <c r="AG24" i="20"/>
  <c r="G11" i="18"/>
  <c r="G25" i="18" s="1"/>
  <c r="E25" i="18"/>
  <c r="E26" i="18" s="1"/>
  <c r="Z18" i="17"/>
  <c r="AE18" i="17" s="1"/>
  <c r="X25" i="17"/>
  <c r="AG10" i="17"/>
  <c r="K23" i="17"/>
  <c r="AG24" i="14"/>
  <c r="AA24" i="14"/>
  <c r="AG19" i="14"/>
  <c r="AC19" i="14"/>
  <c r="AG15" i="14"/>
  <c r="AA15" i="14"/>
  <c r="H10" i="14"/>
  <c r="N10" i="14"/>
  <c r="J10" i="14"/>
  <c r="K10" i="14"/>
  <c r="G25" i="14"/>
  <c r="AG23" i="13"/>
  <c r="AG19" i="13"/>
  <c r="K22" i="13"/>
  <c r="AG24" i="12"/>
  <c r="AA24" i="12"/>
  <c r="AD24" i="12"/>
  <c r="AG21" i="12"/>
  <c r="AG19" i="12"/>
  <c r="AG24" i="8"/>
  <c r="AG18" i="8"/>
  <c r="AA18" i="8"/>
  <c r="H12" i="4"/>
  <c r="K12" i="4"/>
  <c r="J12" i="4"/>
  <c r="N11" i="3"/>
  <c r="P26" i="7"/>
  <c r="P43" i="7" s="1"/>
  <c r="AI26" i="7" s="1"/>
  <c r="AI43" i="7" s="1"/>
  <c r="O11" i="32" s="1"/>
  <c r="AC37" i="26"/>
  <c r="AG37" i="26"/>
  <c r="AG28" i="26"/>
  <c r="AA28" i="26"/>
  <c r="Z33" i="25"/>
  <c r="X42" i="25"/>
  <c r="AC31" i="22"/>
  <c r="AG31" i="22"/>
  <c r="AA33" i="14"/>
  <c r="AC37" i="13"/>
  <c r="AG37" i="13"/>
  <c r="AA35" i="12"/>
  <c r="AD35" i="12"/>
  <c r="AD28" i="11"/>
  <c r="AC28" i="11"/>
  <c r="AA37" i="10"/>
  <c r="AG15" i="25"/>
  <c r="AA15" i="25"/>
  <c r="AD15" i="25"/>
  <c r="G25" i="25"/>
  <c r="H11" i="25"/>
  <c r="AG18" i="19"/>
  <c r="AA18" i="19"/>
  <c r="AD18" i="19"/>
  <c r="AG10" i="19"/>
  <c r="AA10" i="19"/>
  <c r="AD10" i="19"/>
  <c r="Z25" i="19"/>
  <c r="T26" i="3" s="1"/>
  <c r="H22" i="19"/>
  <c r="K14" i="19"/>
  <c r="AG23" i="17"/>
  <c r="AA23" i="17"/>
  <c r="AD23" i="17"/>
  <c r="AG15" i="17"/>
  <c r="AA15" i="17"/>
  <c r="AD15" i="17"/>
  <c r="G12" i="15"/>
  <c r="E25" i="15"/>
  <c r="E26" i="15" s="1"/>
  <c r="AG21" i="14"/>
  <c r="AG17" i="14"/>
  <c r="AD17" i="14"/>
  <c r="K16" i="14"/>
  <c r="J16" i="14"/>
  <c r="AG21" i="13"/>
  <c r="AG16" i="13"/>
  <c r="AC16" i="13"/>
  <c r="AG13" i="13"/>
  <c r="H19" i="13"/>
  <c r="K19" i="13"/>
  <c r="N16" i="13"/>
  <c r="H16" i="13"/>
  <c r="K14" i="13"/>
  <c r="AG21" i="8"/>
  <c r="AG16" i="8"/>
  <c r="AG22" i="7"/>
  <c r="K10" i="5"/>
  <c r="J10" i="5"/>
  <c r="H10" i="5"/>
  <c r="N10" i="5"/>
  <c r="J12" i="13"/>
  <c r="AD10" i="17"/>
  <c r="AC24" i="20"/>
  <c r="AA23" i="19"/>
  <c r="AC12" i="25"/>
  <c r="AC21" i="28"/>
  <c r="AC16" i="8"/>
  <c r="H22" i="13"/>
  <c r="J11" i="25"/>
  <c r="K34" i="5"/>
  <c r="H29" i="22"/>
  <c r="J12" i="27"/>
  <c r="H40" i="12"/>
  <c r="H40" i="26"/>
  <c r="H16" i="14"/>
  <c r="AA34" i="13"/>
  <c r="AG33" i="11"/>
  <c r="AC31" i="26"/>
  <c r="AC35" i="12"/>
  <c r="AD34" i="26"/>
  <c r="H14" i="4"/>
  <c r="K14" i="4"/>
  <c r="Z28" i="29"/>
  <c r="X42" i="29"/>
  <c r="AA27" i="26"/>
  <c r="AD27" i="26"/>
  <c r="AG27" i="1"/>
  <c r="AD27" i="1"/>
  <c r="AC27" i="1"/>
  <c r="K30" i="27"/>
  <c r="H30" i="27"/>
  <c r="K40" i="22"/>
  <c r="J40" i="22"/>
  <c r="K36" i="22"/>
  <c r="J36" i="22"/>
  <c r="K28" i="22"/>
  <c r="J28" i="22"/>
  <c r="N35" i="18"/>
  <c r="H35" i="18"/>
  <c r="J37" i="17"/>
  <c r="N37" i="17"/>
  <c r="J31" i="15"/>
  <c r="N33" i="7"/>
  <c r="J37" i="6"/>
  <c r="K37" i="6"/>
  <c r="N36" i="5"/>
  <c r="H17" i="29"/>
  <c r="K17" i="29"/>
  <c r="AG24" i="26"/>
  <c r="AA24" i="26"/>
  <c r="AD24" i="26"/>
  <c r="AG16" i="26"/>
  <c r="AA16" i="26"/>
  <c r="AD16" i="26"/>
  <c r="N19" i="26"/>
  <c r="K19" i="26"/>
  <c r="AG19" i="22"/>
  <c r="AA19" i="22"/>
  <c r="AG11" i="22"/>
  <c r="AA11" i="22"/>
  <c r="AD11" i="22"/>
  <c r="AG20" i="18"/>
  <c r="AA20" i="18"/>
  <c r="AD20" i="18"/>
  <c r="N19" i="18"/>
  <c r="H19" i="18"/>
  <c r="K13" i="17"/>
  <c r="J13" i="17"/>
  <c r="G13" i="10"/>
  <c r="E25" i="10"/>
  <c r="E26" i="10" s="1"/>
  <c r="AG12" i="7"/>
  <c r="G10" i="6"/>
  <c r="E25" i="6"/>
  <c r="E26" i="6" s="1"/>
  <c r="AG17" i="5"/>
  <c r="N13" i="5"/>
  <c r="H13" i="5"/>
  <c r="K13" i="5"/>
  <c r="J13" i="5"/>
  <c r="AF42" i="4"/>
  <c r="Z42" i="3" s="1"/>
  <c r="AA22" i="7"/>
  <c r="AD19" i="13"/>
  <c r="N15" i="14"/>
  <c r="AC10" i="17"/>
  <c r="AD17" i="18"/>
  <c r="AA16" i="22"/>
  <c r="AD12" i="20"/>
  <c r="AD15" i="19"/>
  <c r="AD23" i="19"/>
  <c r="AC19" i="26"/>
  <c r="AA23" i="28"/>
  <c r="N15" i="6"/>
  <c r="AD19" i="12"/>
  <c r="AC21" i="12"/>
  <c r="N13" i="14"/>
  <c r="H21" i="14"/>
  <c r="H14" i="15"/>
  <c r="AD18" i="8"/>
  <c r="AA24" i="8"/>
  <c r="N14" i="13"/>
  <c r="J22" i="13"/>
  <c r="AA17" i="14"/>
  <c r="AA21" i="14"/>
  <c r="AC23" i="14"/>
  <c r="J23" i="17"/>
  <c r="J14" i="19"/>
  <c r="N11" i="25"/>
  <c r="H19" i="25"/>
  <c r="N15" i="27"/>
  <c r="J34" i="5"/>
  <c r="J33" i="7"/>
  <c r="H27" i="15"/>
  <c r="K29" i="15"/>
  <c r="N33" i="15"/>
  <c r="H35" i="15"/>
  <c r="J37" i="15"/>
  <c r="H32" i="17"/>
  <c r="J34" i="17"/>
  <c r="J40" i="17"/>
  <c r="J29" i="22"/>
  <c r="H41" i="22"/>
  <c r="J38" i="29"/>
  <c r="AC36" i="8"/>
  <c r="AD38" i="12"/>
  <c r="AC33" i="14"/>
  <c r="H24" i="14"/>
  <c r="J19" i="18"/>
  <c r="N23" i="26"/>
  <c r="N20" i="27"/>
  <c r="H35" i="6"/>
  <c r="K40" i="12"/>
  <c r="K37" i="14"/>
  <c r="J40" i="16"/>
  <c r="K35" i="18"/>
  <c r="H29" i="19"/>
  <c r="N37" i="19"/>
  <c r="N34" i="26"/>
  <c r="J29" i="28"/>
  <c r="J35" i="28"/>
  <c r="AC30" i="1"/>
  <c r="AG28" i="11"/>
  <c r="AG36" i="11"/>
  <c r="N12" i="7"/>
  <c r="AA16" i="13"/>
  <c r="AC24" i="14"/>
  <c r="N13" i="18"/>
  <c r="AA13" i="22"/>
  <c r="AC21" i="25"/>
  <c r="N21" i="26"/>
  <c r="J14" i="29"/>
  <c r="N14" i="27"/>
  <c r="N36" i="18"/>
  <c r="J38" i="18"/>
  <c r="N13" i="17"/>
  <c r="J17" i="29"/>
  <c r="J30" i="7"/>
  <c r="H35" i="17"/>
  <c r="H30" i="25"/>
  <c r="AA41" i="11"/>
  <c r="AA37" i="13"/>
  <c r="K17" i="27"/>
  <c r="N27" i="16"/>
  <c r="AD34" i="13"/>
  <c r="N16" i="18"/>
  <c r="H37" i="26"/>
  <c r="AC33" i="11"/>
  <c r="N34" i="22"/>
  <c r="N38" i="22"/>
  <c r="AD28" i="26"/>
  <c r="AD36" i="26"/>
  <c r="H11" i="4"/>
  <c r="H22" i="4"/>
  <c r="J41" i="13"/>
  <c r="AG34" i="10"/>
  <c r="AA37" i="26"/>
  <c r="AC27" i="26"/>
  <c r="K38" i="1"/>
  <c r="K16" i="13"/>
  <c r="AD18" i="28"/>
  <c r="AG28" i="14"/>
  <c r="AA36" i="14"/>
  <c r="J20" i="4"/>
  <c r="J24" i="4"/>
  <c r="K24" i="4"/>
  <c r="J21" i="4"/>
  <c r="H21" i="4"/>
  <c r="K21" i="4"/>
  <c r="J16" i="4"/>
  <c r="N16" i="4"/>
  <c r="K16" i="4"/>
  <c r="J13" i="4"/>
  <c r="N13" i="4"/>
  <c r="N10" i="3"/>
  <c r="P26" i="6"/>
  <c r="P43" i="6" s="1"/>
  <c r="AI26" i="6" s="1"/>
  <c r="AI43" i="6" s="1"/>
  <c r="O10" i="32" s="1"/>
  <c r="B43" i="6"/>
  <c r="U26" i="6" s="1"/>
  <c r="U43" i="6" s="1"/>
  <c r="E10" i="32" s="1"/>
  <c r="D43" i="8"/>
  <c r="W26" i="8" s="1"/>
  <c r="W43" i="8" s="1"/>
  <c r="B43" i="10"/>
  <c r="U26" i="10" s="1"/>
  <c r="U43" i="10" s="1"/>
  <c r="E14" i="32" s="1"/>
  <c r="E42" i="19"/>
  <c r="E42" i="25"/>
  <c r="AC36" i="7"/>
  <c r="AG36" i="7"/>
  <c r="AD28" i="7"/>
  <c r="AC28" i="7"/>
  <c r="AG28" i="6"/>
  <c r="AA28" i="6"/>
  <c r="AD27" i="5"/>
  <c r="AC27" i="5"/>
  <c r="Z42" i="5"/>
  <c r="T43" i="3" s="1"/>
  <c r="AG40" i="5"/>
  <c r="AA40" i="5"/>
  <c r="AG38" i="5"/>
  <c r="AA38" i="5"/>
  <c r="AG36" i="5"/>
  <c r="AA36" i="5"/>
  <c r="AG34" i="5"/>
  <c r="AA34" i="5"/>
  <c r="AG32" i="5"/>
  <c r="AA32" i="5"/>
  <c r="AG30" i="5"/>
  <c r="AA30" i="5"/>
  <c r="AG28" i="5"/>
  <c r="AA28" i="5"/>
  <c r="AD37" i="4"/>
  <c r="AC37" i="4"/>
  <c r="AG34" i="4"/>
  <c r="AC31" i="4"/>
  <c r="AA31" i="4"/>
  <c r="AD31" i="4"/>
  <c r="AD29" i="4"/>
  <c r="AG29" i="4"/>
  <c r="AA29" i="4"/>
  <c r="AA38" i="1"/>
  <c r="AD38" i="1"/>
  <c r="AA35" i="1"/>
  <c r="AD35" i="1"/>
  <c r="AA32" i="1"/>
  <c r="AD32" i="1"/>
  <c r="J34" i="25"/>
  <c r="N34" i="25"/>
  <c r="K41" i="19"/>
  <c r="J41" i="19"/>
  <c r="K33" i="19"/>
  <c r="J33" i="19"/>
  <c r="J40" i="20"/>
  <c r="N41" i="11"/>
  <c r="N36" i="11"/>
  <c r="H36" i="11"/>
  <c r="J33" i="11"/>
  <c r="H28" i="11"/>
  <c r="J28" i="11"/>
  <c r="J40" i="10"/>
  <c r="N40" i="10"/>
  <c r="J35" i="10"/>
  <c r="N35" i="10"/>
  <c r="K32" i="10"/>
  <c r="J32" i="10"/>
  <c r="G27" i="10"/>
  <c r="E42" i="10"/>
  <c r="J40" i="8"/>
  <c r="N40" i="8"/>
  <c r="J37" i="8"/>
  <c r="N37" i="8"/>
  <c r="H35" i="8"/>
  <c r="N35" i="8"/>
  <c r="J35" i="8"/>
  <c r="J32" i="8"/>
  <c r="N32" i="8"/>
  <c r="H40" i="7"/>
  <c r="J40" i="7"/>
  <c r="H38" i="7"/>
  <c r="K38" i="7"/>
  <c r="K31" i="6"/>
  <c r="J31" i="6"/>
  <c r="N38" i="5"/>
  <c r="H30" i="5"/>
  <c r="H39" i="4"/>
  <c r="J39" i="4"/>
  <c r="N36" i="4"/>
  <c r="H36" i="4"/>
  <c r="N33" i="4"/>
  <c r="H33" i="4"/>
  <c r="N31" i="4"/>
  <c r="J31" i="4"/>
  <c r="J28" i="4"/>
  <c r="N28" i="4"/>
  <c r="H40" i="1"/>
  <c r="J40" i="1"/>
  <c r="G34" i="1"/>
  <c r="E42" i="1"/>
  <c r="AG24" i="27"/>
  <c r="AC24" i="27"/>
  <c r="AG19" i="27"/>
  <c r="AC19" i="27"/>
  <c r="AG23" i="29"/>
  <c r="AC23" i="29"/>
  <c r="AG20" i="29"/>
  <c r="AC15" i="29"/>
  <c r="AG12" i="29"/>
  <c r="H24" i="29"/>
  <c r="K24" i="29"/>
  <c r="K19" i="29"/>
  <c r="H16" i="29"/>
  <c r="K16" i="29"/>
  <c r="G11" i="29"/>
  <c r="E25" i="29"/>
  <c r="E26" i="29" s="1"/>
  <c r="AG23" i="26"/>
  <c r="AG21" i="26"/>
  <c r="AG18" i="26"/>
  <c r="AD18" i="26"/>
  <c r="AC18" i="26"/>
  <c r="X25" i="26"/>
  <c r="AG17" i="25"/>
  <c r="AD17" i="25"/>
  <c r="AC17" i="25"/>
  <c r="AG21" i="22"/>
  <c r="AA21" i="22"/>
  <c r="AD21" i="22"/>
  <c r="AG18" i="22"/>
  <c r="AG15" i="22"/>
  <c r="AD15" i="22"/>
  <c r="AC15" i="22"/>
  <c r="X25" i="22"/>
  <c r="H23" i="22"/>
  <c r="H20" i="22"/>
  <c r="N20" i="22"/>
  <c r="H15" i="22"/>
  <c r="N12" i="22"/>
  <c r="H12" i="22"/>
  <c r="AG22" i="18"/>
  <c r="AD22" i="18"/>
  <c r="AC22" i="18"/>
  <c r="AG14" i="18"/>
  <c r="AD14" i="18"/>
  <c r="AC14" i="18"/>
  <c r="AG11" i="18"/>
  <c r="N21" i="18"/>
  <c r="K21" i="18"/>
  <c r="H18" i="18"/>
  <c r="AG24" i="16"/>
  <c r="AD24" i="16"/>
  <c r="AC24" i="16"/>
  <c r="AG19" i="16"/>
  <c r="AG10" i="16"/>
  <c r="AC10" i="16"/>
  <c r="Z25" i="16"/>
  <c r="T20" i="3" s="1"/>
  <c r="N22" i="16"/>
  <c r="H22" i="16"/>
  <c r="J18" i="12"/>
  <c r="N18" i="12"/>
  <c r="N15" i="11"/>
  <c r="AG24" i="10"/>
  <c r="AG19" i="10"/>
  <c r="AA19" i="10"/>
  <c r="AG16" i="10"/>
  <c r="AC16" i="10"/>
  <c r="AG13" i="10"/>
  <c r="AD13" i="10"/>
  <c r="AG10" i="10"/>
  <c r="AA10" i="10"/>
  <c r="AD10" i="10"/>
  <c r="AG20" i="7"/>
  <c r="AG17" i="7"/>
  <c r="AG11" i="7"/>
  <c r="AG24" i="6"/>
  <c r="AC24" i="6"/>
  <c r="AG22" i="6"/>
  <c r="AD22" i="6"/>
  <c r="AG20" i="6"/>
  <c r="AA20" i="6"/>
  <c r="AG18" i="6"/>
  <c r="AG16" i="6"/>
  <c r="AG14" i="6"/>
  <c r="AC14" i="6"/>
  <c r="AG12" i="6"/>
  <c r="AC12" i="6"/>
  <c r="AG10" i="6"/>
  <c r="AA10" i="6"/>
  <c r="N23" i="6"/>
  <c r="N19" i="6"/>
  <c r="AG24" i="5"/>
  <c r="AG19" i="5"/>
  <c r="AG16" i="5"/>
  <c r="Z11" i="5"/>
  <c r="X25" i="5"/>
  <c r="H18" i="5"/>
  <c r="AG15" i="29"/>
  <c r="F43" i="16"/>
  <c r="Y26" i="16" s="1"/>
  <c r="Y43" i="16" s="1"/>
  <c r="P26" i="28"/>
  <c r="P43" i="28" s="1"/>
  <c r="AI26" i="28" s="1"/>
  <c r="AI43" i="28" s="1"/>
  <c r="O30" i="32" s="1"/>
  <c r="N30" i="3"/>
  <c r="AA32" i="26"/>
  <c r="AG33" i="8"/>
  <c r="Z35" i="4"/>
  <c r="X42" i="4"/>
  <c r="E42" i="7"/>
  <c r="E42" i="6"/>
  <c r="AG15" i="27"/>
  <c r="AG12" i="27"/>
  <c r="AG19" i="28"/>
  <c r="AG14" i="26"/>
  <c r="AG11" i="26"/>
  <c r="AG20" i="20"/>
  <c r="AG17" i="20"/>
  <c r="AG14" i="20"/>
  <c r="AG10" i="20"/>
  <c r="N14" i="18"/>
  <c r="AG24" i="17"/>
  <c r="AG21" i="17"/>
  <c r="AG16" i="17"/>
  <c r="AG13" i="17"/>
  <c r="AG20" i="15"/>
  <c r="AG18" i="15"/>
  <c r="AG16" i="15"/>
  <c r="AG14" i="15"/>
  <c r="AG13" i="14"/>
  <c r="AG17" i="13"/>
  <c r="AG15" i="12"/>
  <c r="K10" i="12"/>
  <c r="J10" i="12"/>
  <c r="H10" i="12"/>
  <c r="N10" i="12"/>
  <c r="AG20" i="11"/>
  <c r="AG17" i="11"/>
  <c r="AG12" i="11"/>
  <c r="AG14" i="10"/>
  <c r="AG22" i="8"/>
  <c r="AG19" i="8"/>
  <c r="AG11" i="8"/>
  <c r="AG24" i="7"/>
  <c r="N11" i="5"/>
  <c r="H11" i="5"/>
  <c r="K11" i="5"/>
  <c r="J11" i="5"/>
  <c r="AG20" i="4"/>
  <c r="AG17" i="4"/>
  <c r="AG12" i="4"/>
  <c r="AG24" i="1"/>
  <c r="AG19" i="1"/>
  <c r="AG11" i="1"/>
  <c r="M42" i="18"/>
  <c r="K56" i="3" s="1"/>
  <c r="AG15" i="4"/>
  <c r="F43" i="19"/>
  <c r="Y26" i="19" s="1"/>
  <c r="Y43" i="19" s="1"/>
  <c r="AA40" i="27"/>
  <c r="AA36" i="27"/>
  <c r="X42" i="26"/>
  <c r="AC38" i="14"/>
  <c r="AC30" i="14"/>
  <c r="AC36" i="13"/>
  <c r="AC28" i="13"/>
  <c r="AG31" i="8"/>
  <c r="AD41" i="4"/>
  <c r="G27" i="6"/>
  <c r="AG23" i="27"/>
  <c r="AG21" i="27"/>
  <c r="AG10" i="27"/>
  <c r="G20" i="28"/>
  <c r="E25" i="28"/>
  <c r="E26" i="28" s="1"/>
  <c r="AG22" i="29"/>
  <c r="AG17" i="29"/>
  <c r="AG14" i="29"/>
  <c r="K10" i="26"/>
  <c r="J10" i="26"/>
  <c r="H10" i="26"/>
  <c r="AG14" i="25"/>
  <c r="AG11" i="25"/>
  <c r="J21" i="25"/>
  <c r="J13" i="25"/>
  <c r="H10" i="25"/>
  <c r="N10" i="25"/>
  <c r="K10" i="25"/>
  <c r="J10" i="25"/>
  <c r="AG20" i="19"/>
  <c r="AG17" i="19"/>
  <c r="AG12" i="19"/>
  <c r="AG18" i="20"/>
  <c r="AG15" i="20"/>
  <c r="J10" i="20"/>
  <c r="K10" i="20"/>
  <c r="H10" i="20"/>
  <c r="N10" i="20"/>
  <c r="AG23" i="22"/>
  <c r="AG21" i="15"/>
  <c r="Z11" i="14"/>
  <c r="X25" i="14"/>
  <c r="J18" i="13"/>
  <c r="H11" i="12"/>
  <c r="AG23" i="11"/>
  <c r="AG18" i="11"/>
  <c r="AG15" i="11"/>
  <c r="Z10" i="11"/>
  <c r="X25" i="11"/>
  <c r="AG12" i="8"/>
  <c r="K10" i="8"/>
  <c r="J10" i="8"/>
  <c r="H10" i="8"/>
  <c r="AG19" i="7"/>
  <c r="AG16" i="7"/>
  <c r="AG23" i="4"/>
  <c r="AG18" i="4"/>
  <c r="AG22" i="1"/>
  <c r="AG17" i="1"/>
  <c r="AG14" i="1"/>
  <c r="K16" i="1"/>
  <c r="N13" i="1"/>
  <c r="K13" i="1"/>
  <c r="J13" i="1"/>
  <c r="K11" i="1"/>
  <c r="J11" i="1"/>
  <c r="N11" i="1"/>
  <c r="H11" i="1"/>
  <c r="AG13" i="27"/>
  <c r="N10" i="26"/>
  <c r="N10" i="8"/>
  <c r="AG32" i="22"/>
  <c r="AG20" i="27"/>
  <c r="AG21" i="29"/>
  <c r="AG18" i="29"/>
  <c r="AG13" i="29"/>
  <c r="N23" i="29"/>
  <c r="AG22" i="26"/>
  <c r="AG17" i="26"/>
  <c r="Z25" i="25"/>
  <c r="T27" i="3" s="1"/>
  <c r="AG10" i="25"/>
  <c r="AG24" i="19"/>
  <c r="AG21" i="19"/>
  <c r="AG16" i="19"/>
  <c r="AG13" i="19"/>
  <c r="AG13" i="20"/>
  <c r="AG22" i="22"/>
  <c r="AG14" i="22"/>
  <c r="AG23" i="18"/>
  <c r="AG18" i="18"/>
  <c r="AG15" i="18"/>
  <c r="AG10" i="18"/>
  <c r="AG22" i="17"/>
  <c r="AG19" i="17"/>
  <c r="AG14" i="17"/>
  <c r="AG11" i="17"/>
  <c r="AG11" i="16"/>
  <c r="AG13" i="15"/>
  <c r="AG22" i="14"/>
  <c r="AG12" i="13"/>
  <c r="AG18" i="12"/>
  <c r="AG24" i="11"/>
  <c r="AG21" i="11"/>
  <c r="AG16" i="11"/>
  <c r="AG13" i="11"/>
  <c r="AG17" i="10"/>
  <c r="AG15" i="8"/>
  <c r="AG23" i="7"/>
  <c r="AG15" i="7"/>
  <c r="AG23" i="5"/>
  <c r="AG20" i="5"/>
  <c r="AG15" i="5"/>
  <c r="AG12" i="5"/>
  <c r="AG24" i="4"/>
  <c r="AG21" i="4"/>
  <c r="AG16" i="4"/>
  <c r="AG13" i="4"/>
  <c r="AG23" i="1"/>
  <c r="AG15" i="1"/>
  <c r="J12" i="1"/>
  <c r="N12" i="1"/>
  <c r="H12" i="1"/>
  <c r="K12" i="1"/>
  <c r="M42" i="14"/>
  <c r="K52" i="3" s="1"/>
  <c r="F43" i="27"/>
  <c r="Y26" i="27" s="1"/>
  <c r="Y43" i="27" s="1"/>
  <c r="N33" i="22"/>
  <c r="AG18" i="27"/>
  <c r="AG11" i="27"/>
  <c r="AG20" i="28"/>
  <c r="AG17" i="28"/>
  <c r="AG13" i="28"/>
  <c r="AG11" i="28"/>
  <c r="AG24" i="29"/>
  <c r="AG16" i="29"/>
  <c r="Z11" i="29"/>
  <c r="X25" i="29"/>
  <c r="J10" i="29"/>
  <c r="K10" i="29"/>
  <c r="H10" i="29"/>
  <c r="N10" i="29"/>
  <c r="AG15" i="26"/>
  <c r="AG16" i="25"/>
  <c r="AG13" i="25"/>
  <c r="AG22" i="19"/>
  <c r="AG19" i="19"/>
  <c r="AG14" i="19"/>
  <c r="AG11" i="19"/>
  <c r="H10" i="19"/>
  <c r="N10" i="19"/>
  <c r="J10" i="19"/>
  <c r="K10" i="19"/>
  <c r="AG23" i="20"/>
  <c r="AG20" i="22"/>
  <c r="AG17" i="22"/>
  <c r="AG10" i="22"/>
  <c r="Z25" i="22"/>
  <c r="T23" i="3" s="1"/>
  <c r="AG24" i="18"/>
  <c r="AG21" i="18"/>
  <c r="AG16" i="18"/>
  <c r="AG13" i="18"/>
  <c r="H10" i="18"/>
  <c r="N10" i="18"/>
  <c r="J10" i="18"/>
  <c r="K10" i="18"/>
  <c r="AG17" i="17"/>
  <c r="AG12" i="17"/>
  <c r="AG22" i="16"/>
  <c r="AG20" i="16"/>
  <c r="AG24" i="15"/>
  <c r="AG11" i="15"/>
  <c r="H10" i="15"/>
  <c r="N10" i="15"/>
  <c r="K10" i="15"/>
  <c r="AG14" i="14"/>
  <c r="AG18" i="13"/>
  <c r="AG15" i="13"/>
  <c r="AG10" i="13"/>
  <c r="AG23" i="12"/>
  <c r="AG16" i="12"/>
  <c r="AG13" i="12"/>
  <c r="AG11" i="12"/>
  <c r="AG22" i="11"/>
  <c r="AG19" i="11"/>
  <c r="AG14" i="11"/>
  <c r="AG11" i="11"/>
  <c r="N21" i="11"/>
  <c r="AG22" i="10"/>
  <c r="AG20" i="10"/>
  <c r="AG15" i="10"/>
  <c r="AG12" i="10"/>
  <c r="AG23" i="8"/>
  <c r="AG20" i="8"/>
  <c r="AG10" i="8"/>
  <c r="AG21" i="7"/>
  <c r="AG18" i="7"/>
  <c r="AG13" i="7"/>
  <c r="AG10" i="7"/>
  <c r="N14" i="6"/>
  <c r="AG21" i="5"/>
  <c r="AG18" i="5"/>
  <c r="AG13" i="5"/>
  <c r="AG10" i="5"/>
  <c r="K12" i="5"/>
  <c r="J12" i="5"/>
  <c r="N12" i="5"/>
  <c r="H12" i="5"/>
  <c r="AG22" i="4"/>
  <c r="AG14" i="4"/>
  <c r="AG21" i="1"/>
  <c r="AG18" i="1"/>
  <c r="AG13" i="1"/>
  <c r="AG10" i="1"/>
  <c r="K10" i="1"/>
  <c r="N10" i="1"/>
  <c r="J10" i="1"/>
  <c r="H10" i="1"/>
  <c r="AG19" i="4"/>
  <c r="AG20" i="1"/>
  <c r="AG19" i="29"/>
  <c r="AG20" i="26"/>
  <c r="H10" i="28"/>
  <c r="N10" i="28"/>
  <c r="J10" i="28"/>
  <c r="AG24" i="25"/>
  <c r="AG20" i="25"/>
  <c r="AG21" i="20"/>
  <c r="AG19" i="20"/>
  <c r="AG11" i="20"/>
  <c r="AG24" i="22"/>
  <c r="AG12" i="22"/>
  <c r="J10" i="17"/>
  <c r="K10" i="17"/>
  <c r="H10" i="17"/>
  <c r="N10" i="17"/>
  <c r="AG15" i="16"/>
  <c r="J18" i="16"/>
  <c r="K10" i="16"/>
  <c r="J10" i="16"/>
  <c r="AG23" i="15"/>
  <c r="AG19" i="15"/>
  <c r="AG17" i="15"/>
  <c r="AG15" i="15"/>
  <c r="AG20" i="14"/>
  <c r="AG18" i="14"/>
  <c r="AG16" i="14"/>
  <c r="AG12" i="14"/>
  <c r="AG10" i="14"/>
  <c r="AG22" i="13"/>
  <c r="AG20" i="12"/>
  <c r="AG12" i="12"/>
  <c r="AG10" i="12"/>
  <c r="H10" i="11"/>
  <c r="N10" i="11"/>
  <c r="K10" i="11"/>
  <c r="AG21" i="10"/>
  <c r="H10" i="7"/>
  <c r="N10" i="7"/>
  <c r="K10" i="7"/>
  <c r="AG21" i="6"/>
  <c r="AG17" i="6"/>
  <c r="AG13" i="6"/>
  <c r="N28" i="8"/>
  <c r="AF42" i="10"/>
  <c r="Z48" i="3" s="1"/>
  <c r="M42" i="10"/>
  <c r="K48" i="3" s="1"/>
  <c r="M25" i="28"/>
  <c r="M25" i="25"/>
  <c r="M25" i="18"/>
  <c r="M25" i="15"/>
  <c r="M25" i="10"/>
  <c r="M25" i="6"/>
  <c r="AG14" i="27"/>
  <c r="AG22" i="27"/>
  <c r="AG18" i="25"/>
  <c r="AG17" i="8"/>
  <c r="AG19" i="6"/>
  <c r="N29" i="25"/>
  <c r="AF25" i="13"/>
  <c r="Z17" i="3" s="1"/>
  <c r="M42" i="7"/>
  <c r="K45" i="3" s="1"/>
  <c r="AG12" i="28"/>
  <c r="AG16" i="28"/>
  <c r="AG24" i="28"/>
  <c r="AG22" i="25"/>
  <c r="AG13" i="16"/>
  <c r="AG23" i="6"/>
  <c r="K10" i="28"/>
  <c r="H10" i="16"/>
  <c r="M25" i="19"/>
  <c r="M26" i="19" s="1"/>
  <c r="AF42" i="29"/>
  <c r="Z63" i="3" s="1"/>
  <c r="AF42" i="19"/>
  <c r="Z60" i="3" s="1"/>
  <c r="AF25" i="8"/>
  <c r="Z12" i="3" s="1"/>
  <c r="AF25" i="22"/>
  <c r="Z23" i="3" s="1"/>
  <c r="AF25" i="7"/>
  <c r="Z11" i="3" s="1"/>
  <c r="AF42" i="20"/>
  <c r="Z59" i="3" s="1"/>
  <c r="AF42" i="1"/>
  <c r="Z41" i="3" s="1"/>
  <c r="M42" i="28"/>
  <c r="K64" i="3" s="1"/>
  <c r="M42" i="19"/>
  <c r="K60" i="3" s="1"/>
  <c r="M42" i="6"/>
  <c r="K44" i="3" s="1"/>
  <c r="AF42" i="12"/>
  <c r="Z50" i="3" s="1"/>
  <c r="AF25" i="16"/>
  <c r="AF25" i="15"/>
  <c r="Z19" i="3" s="1"/>
  <c r="AF25" i="1"/>
  <c r="Z7" i="3" s="1"/>
  <c r="M42" i="25"/>
  <c r="M42" i="15"/>
  <c r="K53" i="3" s="1"/>
  <c r="AF42" i="15"/>
  <c r="Z53" i="3" s="1"/>
  <c r="AF42" i="11"/>
  <c r="Z49" i="3" s="1"/>
  <c r="AF42" i="8"/>
  <c r="Z46" i="3" s="1"/>
  <c r="AF42" i="7"/>
  <c r="Z45" i="3" s="1"/>
  <c r="AF25" i="27"/>
  <c r="Z31" i="3" s="1"/>
  <c r="AF25" i="29"/>
  <c r="AF25" i="10"/>
  <c r="Z14" i="3" s="1"/>
  <c r="AF25" i="5"/>
  <c r="Z9" i="3" s="1"/>
  <c r="O16" i="27" l="1"/>
  <c r="Q16" i="27" s="1"/>
  <c r="AH31" i="18"/>
  <c r="AJ31" i="18" s="1"/>
  <c r="AH24" i="28"/>
  <c r="AJ24" i="28" s="1"/>
  <c r="AH19" i="19"/>
  <c r="AJ19" i="19" s="1"/>
  <c r="AH35" i="13"/>
  <c r="AJ35" i="13" s="1"/>
  <c r="O17" i="10"/>
  <c r="Q17" i="10" s="1"/>
  <c r="O11" i="6"/>
  <c r="Q11" i="6" s="1"/>
  <c r="Z25" i="7"/>
  <c r="T11" i="3" s="1"/>
  <c r="O27" i="13"/>
  <c r="Q27" i="13" s="1"/>
  <c r="O23" i="6"/>
  <c r="Q23" i="6" s="1"/>
  <c r="AG14" i="7"/>
  <c r="Q10" i="31"/>
  <c r="Q25" i="31" s="1"/>
  <c r="Q26" i="31" s="1"/>
  <c r="Q43" i="31" s="1"/>
  <c r="AJ26" i="31" s="1"/>
  <c r="AJ43" i="31" s="1"/>
  <c r="P24" i="32" s="1"/>
  <c r="AH16" i="17"/>
  <c r="AJ16" i="17" s="1"/>
  <c r="AH39" i="14"/>
  <c r="AJ39" i="14" s="1"/>
  <c r="O11" i="8"/>
  <c r="E43" i="20"/>
  <c r="X26" i="20" s="1"/>
  <c r="X43" i="20" s="1"/>
  <c r="O39" i="25"/>
  <c r="Q39" i="25" s="1"/>
  <c r="AE14" i="7"/>
  <c r="AE25" i="7" s="1"/>
  <c r="Y11" i="3" s="1"/>
  <c r="AH31" i="15"/>
  <c r="AJ31" i="15" s="1"/>
  <c r="AH28" i="15"/>
  <c r="AJ28" i="15" s="1"/>
  <c r="AH36" i="12"/>
  <c r="AJ36" i="12" s="1"/>
  <c r="O24" i="19"/>
  <c r="Q24" i="19" s="1"/>
  <c r="AH35" i="6"/>
  <c r="AJ35" i="6" s="1"/>
  <c r="O24" i="16"/>
  <c r="Q24" i="16" s="1"/>
  <c r="O24" i="17"/>
  <c r="Q24" i="17" s="1"/>
  <c r="O11" i="22"/>
  <c r="Q11" i="22" s="1"/>
  <c r="O13" i="20"/>
  <c r="Q13" i="20" s="1"/>
  <c r="O29" i="4"/>
  <c r="Q29" i="4" s="1"/>
  <c r="O19" i="19"/>
  <c r="Q19" i="19" s="1"/>
  <c r="O34" i="12"/>
  <c r="Q34" i="12" s="1"/>
  <c r="AH37" i="18"/>
  <c r="AJ37" i="18" s="1"/>
  <c r="O21" i="6"/>
  <c r="Q21" i="6" s="1"/>
  <c r="AB27" i="20"/>
  <c r="O15" i="10"/>
  <c r="Q15" i="10" s="1"/>
  <c r="AH15" i="10"/>
  <c r="AJ15" i="10" s="1"/>
  <c r="AH10" i="13"/>
  <c r="AJ10" i="13" s="1"/>
  <c r="E43" i="8"/>
  <c r="X26" i="8" s="1"/>
  <c r="H24" i="7"/>
  <c r="AH14" i="11"/>
  <c r="AJ14" i="11" s="1"/>
  <c r="AG10" i="15"/>
  <c r="AG25" i="15" s="1"/>
  <c r="AA19" i="3" s="1"/>
  <c r="G25" i="17"/>
  <c r="O32" i="20"/>
  <c r="AH37" i="14"/>
  <c r="AJ37" i="14" s="1"/>
  <c r="AH28" i="18"/>
  <c r="AJ28" i="18" s="1"/>
  <c r="AH35" i="29"/>
  <c r="AJ35" i="29" s="1"/>
  <c r="AH20" i="22"/>
  <c r="AJ20" i="22" s="1"/>
  <c r="G42" i="11"/>
  <c r="E49" i="3" s="1"/>
  <c r="I33" i="11"/>
  <c r="I42" i="11" s="1"/>
  <c r="G49" i="3" s="1"/>
  <c r="O23" i="28"/>
  <c r="Q23" i="28" s="1"/>
  <c r="AH33" i="13"/>
  <c r="AJ33" i="13" s="1"/>
  <c r="AH35" i="15"/>
  <c r="AJ35" i="15" s="1"/>
  <c r="AH13" i="7"/>
  <c r="AJ13" i="7" s="1"/>
  <c r="AH19" i="6"/>
  <c r="AJ19" i="6" s="1"/>
  <c r="AH27" i="6"/>
  <c r="AJ27" i="6" s="1"/>
  <c r="K24" i="7"/>
  <c r="O29" i="11"/>
  <c r="Q29" i="11" s="1"/>
  <c r="O27" i="12"/>
  <c r="Q27" i="12" s="1"/>
  <c r="O34" i="6"/>
  <c r="Q34" i="6" s="1"/>
  <c r="O36" i="20"/>
  <c r="Q36" i="20" s="1"/>
  <c r="O23" i="18"/>
  <c r="Q23" i="18" s="1"/>
  <c r="O40" i="13"/>
  <c r="Q40" i="13" s="1"/>
  <c r="O22" i="22"/>
  <c r="Q22" i="22" s="1"/>
  <c r="O33" i="17"/>
  <c r="Q33" i="17" s="1"/>
  <c r="AH28" i="19"/>
  <c r="AJ28" i="19" s="1"/>
  <c r="O23" i="5"/>
  <c r="Q23" i="5" s="1"/>
  <c r="O12" i="28"/>
  <c r="AH32" i="19"/>
  <c r="AJ32" i="19" s="1"/>
  <c r="O17" i="6"/>
  <c r="Q17" i="6" s="1"/>
  <c r="O24" i="22"/>
  <c r="Q24" i="22" s="1"/>
  <c r="O35" i="5"/>
  <c r="Q35" i="5" s="1"/>
  <c r="O39" i="11"/>
  <c r="Q39" i="11" s="1"/>
  <c r="AH37" i="5"/>
  <c r="AJ37" i="5" s="1"/>
  <c r="AH29" i="18"/>
  <c r="AJ29" i="18" s="1"/>
  <c r="AH35" i="20"/>
  <c r="AJ35" i="20" s="1"/>
  <c r="E43" i="17"/>
  <c r="X26" i="17" s="1"/>
  <c r="X43" i="17" s="1"/>
  <c r="O12" i="18"/>
  <c r="Q12" i="18" s="1"/>
  <c r="AH35" i="25"/>
  <c r="AJ35" i="25" s="1"/>
  <c r="O21" i="20"/>
  <c r="Q21" i="20" s="1"/>
  <c r="AH40" i="19"/>
  <c r="AJ40" i="19" s="1"/>
  <c r="O30" i="18"/>
  <c r="Q30" i="18" s="1"/>
  <c r="AH29" i="25"/>
  <c r="AJ29" i="25" s="1"/>
  <c r="O30" i="6"/>
  <c r="Q30" i="6" s="1"/>
  <c r="AH30" i="16"/>
  <c r="AJ30" i="16" s="1"/>
  <c r="O35" i="25"/>
  <c r="Q35" i="25" s="1"/>
  <c r="AH30" i="4"/>
  <c r="O36" i="16"/>
  <c r="Q36" i="16" s="1"/>
  <c r="O23" i="27"/>
  <c r="Q23" i="27" s="1"/>
  <c r="AH30" i="15"/>
  <c r="AJ30" i="15" s="1"/>
  <c r="O17" i="8"/>
  <c r="Q17" i="8" s="1"/>
  <c r="O17" i="28"/>
  <c r="Q17" i="28" s="1"/>
  <c r="O39" i="6"/>
  <c r="Q39" i="6" s="1"/>
  <c r="O18" i="19"/>
  <c r="Q18" i="19" s="1"/>
  <c r="O37" i="25"/>
  <c r="Q37" i="25" s="1"/>
  <c r="O15" i="15"/>
  <c r="Q15" i="15" s="1"/>
  <c r="O39" i="14"/>
  <c r="Q39" i="14" s="1"/>
  <c r="AH40" i="22"/>
  <c r="AJ40" i="22" s="1"/>
  <c r="AG13" i="8"/>
  <c r="G42" i="4"/>
  <c r="E42" i="3" s="1"/>
  <c r="AH32" i="10"/>
  <c r="AJ32" i="10" s="1"/>
  <c r="H28" i="5"/>
  <c r="H30" i="15"/>
  <c r="N27" i="20"/>
  <c r="N42" i="20" s="1"/>
  <c r="L59" i="3" s="1"/>
  <c r="O36" i="10"/>
  <c r="Q36" i="10" s="1"/>
  <c r="I28" i="5"/>
  <c r="I42" i="5" s="1"/>
  <c r="G43" i="3" s="1"/>
  <c r="L27" i="20"/>
  <c r="O18" i="17"/>
  <c r="Q18" i="17" s="1"/>
  <c r="O18" i="25"/>
  <c r="Q18" i="25" s="1"/>
  <c r="O37" i="29"/>
  <c r="Q37" i="29" s="1"/>
  <c r="AH33" i="12"/>
  <c r="AJ33" i="12" s="1"/>
  <c r="O12" i="25"/>
  <c r="Q12" i="25" s="1"/>
  <c r="O37" i="5"/>
  <c r="Q37" i="5" s="1"/>
  <c r="O36" i="12"/>
  <c r="Q36" i="12" s="1"/>
  <c r="O22" i="1"/>
  <c r="Q22" i="1" s="1"/>
  <c r="AH23" i="6"/>
  <c r="AJ23" i="6" s="1"/>
  <c r="AH13" i="18"/>
  <c r="AJ13" i="18" s="1"/>
  <c r="AH12" i="5"/>
  <c r="AJ12" i="5" s="1"/>
  <c r="AH23" i="15"/>
  <c r="AJ23" i="15" s="1"/>
  <c r="AH19" i="11"/>
  <c r="AJ19" i="11" s="1"/>
  <c r="AH11" i="1"/>
  <c r="AJ11" i="1" s="1"/>
  <c r="AH23" i="26"/>
  <c r="AJ23" i="26" s="1"/>
  <c r="Z42" i="7"/>
  <c r="T45" i="3" s="1"/>
  <c r="E43" i="11"/>
  <c r="G42" i="5"/>
  <c r="E43" i="3" s="1"/>
  <c r="AH12" i="26"/>
  <c r="AJ12" i="26" s="1"/>
  <c r="O41" i="16"/>
  <c r="Q41" i="16" s="1"/>
  <c r="AE13" i="8"/>
  <c r="AE25" i="8" s="1"/>
  <c r="Y12" i="3" s="1"/>
  <c r="O30" i="13"/>
  <c r="Q30" i="13" s="1"/>
  <c r="AH30" i="8"/>
  <c r="AJ30" i="8" s="1"/>
  <c r="O20" i="10"/>
  <c r="Q20" i="10" s="1"/>
  <c r="O14" i="20"/>
  <c r="Q14" i="20" s="1"/>
  <c r="O20" i="25"/>
  <c r="Q20" i="25" s="1"/>
  <c r="O33" i="1"/>
  <c r="Q33" i="1" s="1"/>
  <c r="O29" i="5"/>
  <c r="Q29" i="5" s="1"/>
  <c r="I27" i="20"/>
  <c r="I42" i="20" s="1"/>
  <c r="G59" i="3" s="1"/>
  <c r="O34" i="28"/>
  <c r="Q34" i="28" s="1"/>
  <c r="O33" i="27"/>
  <c r="Q33" i="27" s="1"/>
  <c r="AH40" i="4"/>
  <c r="AJ40" i="4" s="1"/>
  <c r="AH29" i="6"/>
  <c r="AJ29" i="6" s="1"/>
  <c r="AH29" i="11"/>
  <c r="AJ29" i="11" s="1"/>
  <c r="AH34" i="22"/>
  <c r="AJ34" i="22" s="1"/>
  <c r="AH12" i="1"/>
  <c r="AJ12" i="1" s="1"/>
  <c r="L27" i="4"/>
  <c r="L42" i="4" s="1"/>
  <c r="J42" i="3" s="1"/>
  <c r="O13" i="19"/>
  <c r="Q13" i="19" s="1"/>
  <c r="O24" i="26"/>
  <c r="Q24" i="26" s="1"/>
  <c r="O14" i="28"/>
  <c r="Q14" i="28" s="1"/>
  <c r="O11" i="27"/>
  <c r="Q11" i="27" s="1"/>
  <c r="O27" i="5"/>
  <c r="Q27" i="5" s="1"/>
  <c r="O31" i="10"/>
  <c r="Q31" i="10" s="1"/>
  <c r="O32" i="11"/>
  <c r="Q32" i="11" s="1"/>
  <c r="O28" i="26"/>
  <c r="Q28" i="26" s="1"/>
  <c r="O35" i="27"/>
  <c r="Q35" i="27" s="1"/>
  <c r="AH31" i="14"/>
  <c r="AJ31" i="14" s="1"/>
  <c r="AH30" i="22"/>
  <c r="AJ30" i="22" s="1"/>
  <c r="AH32" i="14"/>
  <c r="AJ32" i="14" s="1"/>
  <c r="AH17" i="6"/>
  <c r="AJ17" i="6" s="1"/>
  <c r="AH19" i="7"/>
  <c r="AJ19" i="7" s="1"/>
  <c r="AH22" i="25"/>
  <c r="AJ22" i="25" s="1"/>
  <c r="AH21" i="18"/>
  <c r="AJ21" i="18" s="1"/>
  <c r="AH15" i="18"/>
  <c r="AJ15" i="18" s="1"/>
  <c r="AH11" i="7"/>
  <c r="AJ11" i="7" s="1"/>
  <c r="M43" i="17"/>
  <c r="AF26" i="17" s="1"/>
  <c r="H27" i="4"/>
  <c r="K27" i="4"/>
  <c r="AH33" i="29"/>
  <c r="AJ33" i="29" s="1"/>
  <c r="AH38" i="28"/>
  <c r="AJ38" i="28" s="1"/>
  <c r="AH38" i="18"/>
  <c r="AJ38" i="18" s="1"/>
  <c r="AH27" i="14"/>
  <c r="AJ27" i="14" s="1"/>
  <c r="AH32" i="25"/>
  <c r="AJ32" i="25" s="1"/>
  <c r="O14" i="1"/>
  <c r="Q14" i="1" s="1"/>
  <c r="O13" i="16"/>
  <c r="Q13" i="16" s="1"/>
  <c r="I27" i="4"/>
  <c r="AH23" i="16"/>
  <c r="AJ23" i="16" s="1"/>
  <c r="G42" i="15"/>
  <c r="E53" i="3" s="1"/>
  <c r="O24" i="15"/>
  <c r="Q24" i="15" s="1"/>
  <c r="Z25" i="15"/>
  <c r="T19" i="3" s="1"/>
  <c r="AA10" i="15"/>
  <c r="AA25" i="15" s="1"/>
  <c r="U19" i="3" s="1"/>
  <c r="AH34" i="8"/>
  <c r="AJ34" i="8" s="1"/>
  <c r="Z42" i="1"/>
  <c r="T41" i="3" s="1"/>
  <c r="AH32" i="8"/>
  <c r="AJ32" i="8" s="1"/>
  <c r="I30" i="15"/>
  <c r="O17" i="12"/>
  <c r="Q17" i="12" s="1"/>
  <c r="I12" i="17"/>
  <c r="AH12" i="12"/>
  <c r="AJ12" i="12" s="1"/>
  <c r="AH12" i="14"/>
  <c r="AJ12" i="14" s="1"/>
  <c r="AH12" i="22"/>
  <c r="AH22" i="11"/>
  <c r="AJ22" i="11" s="1"/>
  <c r="AH11" i="15"/>
  <c r="AJ11" i="15" s="1"/>
  <c r="AH15" i="8"/>
  <c r="AH18" i="15"/>
  <c r="AJ18" i="15" s="1"/>
  <c r="AH21" i="17"/>
  <c r="AJ21" i="17" s="1"/>
  <c r="AH14" i="20"/>
  <c r="AJ14" i="20" s="1"/>
  <c r="O18" i="5"/>
  <c r="Q18" i="5" s="1"/>
  <c r="M26" i="16"/>
  <c r="M26" i="4"/>
  <c r="O31" i="25"/>
  <c r="Q31" i="25" s="1"/>
  <c r="J30" i="15"/>
  <c r="J42" i="15" s="1"/>
  <c r="H53" i="3" s="1"/>
  <c r="Z42" i="28"/>
  <c r="T64" i="3" s="1"/>
  <c r="AH34" i="28"/>
  <c r="AJ34" i="28" s="1"/>
  <c r="O13" i="12"/>
  <c r="Q13" i="12" s="1"/>
  <c r="AH13" i="17"/>
  <c r="AJ13" i="17" s="1"/>
  <c r="O28" i="10"/>
  <c r="Q28" i="10" s="1"/>
  <c r="AH38" i="16"/>
  <c r="AJ38" i="16" s="1"/>
  <c r="O29" i="7"/>
  <c r="Q29" i="7" s="1"/>
  <c r="AH28" i="4"/>
  <c r="AJ28" i="4" s="1"/>
  <c r="AH38" i="4"/>
  <c r="AJ38" i="4" s="1"/>
  <c r="N24" i="7"/>
  <c r="N25" i="7" s="1"/>
  <c r="N26" i="7" s="1"/>
  <c r="AH32" i="13"/>
  <c r="AJ32" i="13" s="1"/>
  <c r="O17" i="13"/>
  <c r="Q17" i="13" s="1"/>
  <c r="O15" i="18"/>
  <c r="Q15" i="18" s="1"/>
  <c r="O16" i="20"/>
  <c r="Q16" i="20" s="1"/>
  <c r="O15" i="25"/>
  <c r="Q15" i="25" s="1"/>
  <c r="O23" i="25"/>
  <c r="Q23" i="25" s="1"/>
  <c r="O15" i="28"/>
  <c r="Q15" i="28" s="1"/>
  <c r="O41" i="10"/>
  <c r="Q41" i="10" s="1"/>
  <c r="O38" i="13"/>
  <c r="Q38" i="13" s="1"/>
  <c r="O36" i="14"/>
  <c r="Q36" i="14" s="1"/>
  <c r="AH36" i="1"/>
  <c r="AJ36" i="1" s="1"/>
  <c r="AH31" i="5"/>
  <c r="AJ31" i="5" s="1"/>
  <c r="AH31" i="6"/>
  <c r="AJ31" i="6" s="1"/>
  <c r="AH37" i="7"/>
  <c r="AJ37" i="7" s="1"/>
  <c r="AH34" i="12"/>
  <c r="AJ34" i="12" s="1"/>
  <c r="O14" i="8"/>
  <c r="Q14" i="8" s="1"/>
  <c r="O20" i="8"/>
  <c r="Q20" i="8" s="1"/>
  <c r="O22" i="14"/>
  <c r="Q22" i="14" s="1"/>
  <c r="O13" i="15"/>
  <c r="Q13" i="15" s="1"/>
  <c r="O14" i="16"/>
  <c r="Q14" i="16" s="1"/>
  <c r="O20" i="18"/>
  <c r="Q20" i="18" s="1"/>
  <c r="O17" i="22"/>
  <c r="Q17" i="22" s="1"/>
  <c r="O21" i="16"/>
  <c r="Q21" i="16" s="1"/>
  <c r="O30" i="8"/>
  <c r="Q30" i="8" s="1"/>
  <c r="O39" i="17"/>
  <c r="Q39" i="17" s="1"/>
  <c r="O36" i="28"/>
  <c r="Q36" i="28" s="1"/>
  <c r="AH37" i="6"/>
  <c r="AJ37" i="6" s="1"/>
  <c r="AH37" i="11"/>
  <c r="AJ37" i="11" s="1"/>
  <c r="AH33" i="18"/>
  <c r="AJ33" i="18" s="1"/>
  <c r="AH29" i="1"/>
  <c r="AJ29" i="1" s="1"/>
  <c r="O19" i="11"/>
  <c r="Q19" i="11" s="1"/>
  <c r="O17" i="17"/>
  <c r="Q17" i="17" s="1"/>
  <c r="O33" i="5"/>
  <c r="Q33" i="5" s="1"/>
  <c r="O38" i="10"/>
  <c r="Q38" i="10" s="1"/>
  <c r="AH37" i="27"/>
  <c r="AJ37" i="27" s="1"/>
  <c r="O16" i="11"/>
  <c r="Q16" i="11" s="1"/>
  <c r="O19" i="16"/>
  <c r="Q19" i="16" s="1"/>
  <c r="O28" i="19"/>
  <c r="Q28" i="19" s="1"/>
  <c r="AH36" i="22"/>
  <c r="AJ36" i="22" s="1"/>
  <c r="AH31" i="20"/>
  <c r="AJ31" i="20" s="1"/>
  <c r="AH29" i="22"/>
  <c r="AJ29" i="22" s="1"/>
  <c r="O11" i="7"/>
  <c r="Q11" i="7" s="1"/>
  <c r="O15" i="17"/>
  <c r="Q15" i="17" s="1"/>
  <c r="O12" i="10"/>
  <c r="Q12" i="10" s="1"/>
  <c r="O39" i="8"/>
  <c r="Q39" i="8" s="1"/>
  <c r="I24" i="7"/>
  <c r="I25" i="7" s="1"/>
  <c r="G11" i="3" s="1"/>
  <c r="AE10" i="15"/>
  <c r="AH36" i="13"/>
  <c r="AJ36" i="13" s="1"/>
  <c r="E43" i="1"/>
  <c r="X26" i="1" s="1"/>
  <c r="X43" i="1" s="1"/>
  <c r="E43" i="15"/>
  <c r="X26" i="15" s="1"/>
  <c r="X43" i="15" s="1"/>
  <c r="AD10" i="15"/>
  <c r="AH37" i="29"/>
  <c r="AJ37" i="29" s="1"/>
  <c r="O17" i="14"/>
  <c r="Q17" i="14" s="1"/>
  <c r="O21" i="19"/>
  <c r="Q21" i="19" s="1"/>
  <c r="O24" i="1"/>
  <c r="Q24" i="1" s="1"/>
  <c r="O14" i="10"/>
  <c r="Q14" i="10" s="1"/>
  <c r="O22" i="15"/>
  <c r="Q22" i="15" s="1"/>
  <c r="O17" i="16"/>
  <c r="Q17" i="16" s="1"/>
  <c r="O22" i="17"/>
  <c r="Q22" i="17" s="1"/>
  <c r="O22" i="20"/>
  <c r="Q22" i="20" s="1"/>
  <c r="O16" i="19"/>
  <c r="Q16" i="19" s="1"/>
  <c r="O19" i="28"/>
  <c r="Q19" i="28" s="1"/>
  <c r="O27" i="1"/>
  <c r="O34" i="4"/>
  <c r="Q34" i="4" s="1"/>
  <c r="O41" i="27"/>
  <c r="Q41" i="27" s="1"/>
  <c r="AB10" i="15"/>
  <c r="AB25" i="15" s="1"/>
  <c r="V19" i="3" s="1"/>
  <c r="K26" i="3"/>
  <c r="O30" i="19"/>
  <c r="AH20" i="17"/>
  <c r="AJ20" i="17" s="1"/>
  <c r="O32" i="28"/>
  <c r="Q32" i="28" s="1"/>
  <c r="O32" i="12"/>
  <c r="Q32" i="12" s="1"/>
  <c r="AH40" i="13"/>
  <c r="AJ40" i="13" s="1"/>
  <c r="O40" i="15"/>
  <c r="Q40" i="15" s="1"/>
  <c r="O40" i="25"/>
  <c r="Q40" i="25" s="1"/>
  <c r="M26" i="20"/>
  <c r="Z42" i="20"/>
  <c r="T59" i="3" s="1"/>
  <c r="AG27" i="20"/>
  <c r="AE31" i="1"/>
  <c r="AE42" i="1" s="1"/>
  <c r="Y41" i="3" s="1"/>
  <c r="M26" i="14"/>
  <c r="M43" i="14" s="1"/>
  <c r="AF26" i="14" s="1"/>
  <c r="AF43" i="14" s="1"/>
  <c r="L18" i="32" s="1"/>
  <c r="AH23" i="8"/>
  <c r="AJ23" i="8" s="1"/>
  <c r="O34" i="20"/>
  <c r="Q34" i="20" s="1"/>
  <c r="O39" i="18"/>
  <c r="Q39" i="18" s="1"/>
  <c r="AA27" i="28"/>
  <c r="AC27" i="28"/>
  <c r="AC42" i="28" s="1"/>
  <c r="W64" i="3" s="1"/>
  <c r="AC27" i="20"/>
  <c r="AH33" i="17"/>
  <c r="AJ33" i="17" s="1"/>
  <c r="M26" i="7"/>
  <c r="AH41" i="15"/>
  <c r="AJ41" i="15" s="1"/>
  <c r="K30" i="15"/>
  <c r="O21" i="5"/>
  <c r="Q21" i="5" s="1"/>
  <c r="M26" i="13"/>
  <c r="M43" i="13" s="1"/>
  <c r="AH39" i="15"/>
  <c r="AJ39" i="15" s="1"/>
  <c r="O29" i="20"/>
  <c r="Q29" i="20" s="1"/>
  <c r="O38" i="25"/>
  <c r="Q38" i="25" s="1"/>
  <c r="O24" i="11"/>
  <c r="Q24" i="11" s="1"/>
  <c r="AH29" i="19"/>
  <c r="AJ29" i="19" s="1"/>
  <c r="N30" i="15"/>
  <c r="O12" i="6"/>
  <c r="Q12" i="6" s="1"/>
  <c r="O14" i="22"/>
  <c r="Q14" i="22" s="1"/>
  <c r="AH37" i="15"/>
  <c r="AJ37" i="15" s="1"/>
  <c r="O11" i="26"/>
  <c r="Q11" i="26" s="1"/>
  <c r="X26" i="4"/>
  <c r="X43" i="4" s="1"/>
  <c r="AH33" i="15"/>
  <c r="AJ33" i="15" s="1"/>
  <c r="AH35" i="18"/>
  <c r="AJ35" i="18" s="1"/>
  <c r="AH16" i="20"/>
  <c r="AJ16" i="20" s="1"/>
  <c r="AH39" i="16"/>
  <c r="AJ39" i="16" s="1"/>
  <c r="O19" i="5"/>
  <c r="Q19" i="5" s="1"/>
  <c r="O33" i="10"/>
  <c r="Q33" i="10" s="1"/>
  <c r="O14" i="5"/>
  <c r="Q14" i="5" s="1"/>
  <c r="AH34" i="25"/>
  <c r="AJ34" i="25" s="1"/>
  <c r="AH40" i="15"/>
  <c r="AJ40" i="15" s="1"/>
  <c r="AC42" i="15"/>
  <c r="W53" i="3" s="1"/>
  <c r="AH16" i="27"/>
  <c r="AJ16" i="27" s="1"/>
  <c r="AH30" i="29"/>
  <c r="AJ30" i="29" s="1"/>
  <c r="AH38" i="22"/>
  <c r="AJ38" i="22" s="1"/>
  <c r="AH38" i="19"/>
  <c r="AJ38" i="19" s="1"/>
  <c r="O27" i="7"/>
  <c r="AH29" i="27"/>
  <c r="AJ29" i="27" s="1"/>
  <c r="AE42" i="20"/>
  <c r="Y59" i="3" s="1"/>
  <c r="O11" i="14"/>
  <c r="Q11" i="14" s="1"/>
  <c r="O14" i="26"/>
  <c r="Q14" i="26" s="1"/>
  <c r="O19" i="27"/>
  <c r="Q19" i="27" s="1"/>
  <c r="O37" i="1"/>
  <c r="Q37" i="1" s="1"/>
  <c r="O35" i="7"/>
  <c r="Q35" i="7" s="1"/>
  <c r="O31" i="8"/>
  <c r="Q31" i="8" s="1"/>
  <c r="O36" i="19"/>
  <c r="Q36" i="19" s="1"/>
  <c r="O30" i="28"/>
  <c r="Q30" i="28" s="1"/>
  <c r="O29" i="27"/>
  <c r="Q29" i="27" s="1"/>
  <c r="O37" i="27"/>
  <c r="Q37" i="27" s="1"/>
  <c r="AH29" i="5"/>
  <c r="AJ29" i="5" s="1"/>
  <c r="AH35" i="5"/>
  <c r="AJ35" i="5" s="1"/>
  <c r="AH33" i="10"/>
  <c r="AJ33" i="10" s="1"/>
  <c r="AH32" i="11"/>
  <c r="AJ32" i="11" s="1"/>
  <c r="AH28" i="12"/>
  <c r="AJ28" i="12" s="1"/>
  <c r="AH38" i="13"/>
  <c r="AJ38" i="13" s="1"/>
  <c r="AH29" i="14"/>
  <c r="AJ29" i="14" s="1"/>
  <c r="AH34" i="16"/>
  <c r="AJ34" i="16" s="1"/>
  <c r="AD42" i="18"/>
  <c r="X56" i="3" s="1"/>
  <c r="AH39" i="18"/>
  <c r="AH36" i="25"/>
  <c r="AJ36" i="25" s="1"/>
  <c r="L25" i="5"/>
  <c r="L26" i="5" s="1"/>
  <c r="AH21" i="10"/>
  <c r="AJ21" i="10" s="1"/>
  <c r="O14" i="11"/>
  <c r="Q14" i="11" s="1"/>
  <c r="O30" i="10"/>
  <c r="Q30" i="10" s="1"/>
  <c r="AH33" i="6"/>
  <c r="AJ33" i="6" s="1"/>
  <c r="O19" i="1"/>
  <c r="Q19" i="1" s="1"/>
  <c r="AH20" i="4"/>
  <c r="AJ20" i="4" s="1"/>
  <c r="AH19" i="8"/>
  <c r="AJ19" i="8" s="1"/>
  <c r="AH30" i="6"/>
  <c r="AJ30" i="6" s="1"/>
  <c r="AH28" i="8"/>
  <c r="AJ28" i="8" s="1"/>
  <c r="AH40" i="17"/>
  <c r="AJ40" i="17" s="1"/>
  <c r="AH32" i="16"/>
  <c r="AJ32" i="16" s="1"/>
  <c r="AH39" i="20"/>
  <c r="AJ39" i="20" s="1"/>
  <c r="AH36" i="16"/>
  <c r="AJ36" i="16" s="1"/>
  <c r="O40" i="11"/>
  <c r="Q40" i="11" s="1"/>
  <c r="AH30" i="13"/>
  <c r="AJ30" i="13" s="1"/>
  <c r="AH36" i="18"/>
  <c r="AJ36" i="18" s="1"/>
  <c r="O13" i="26"/>
  <c r="Q13" i="26" s="1"/>
  <c r="AH38" i="10"/>
  <c r="AJ38" i="10" s="1"/>
  <c r="AH30" i="10"/>
  <c r="AJ30" i="10" s="1"/>
  <c r="AH31" i="17"/>
  <c r="AJ31" i="17" s="1"/>
  <c r="O16" i="15"/>
  <c r="Q16" i="15" s="1"/>
  <c r="AH38" i="15"/>
  <c r="AJ38" i="15" s="1"/>
  <c r="AC42" i="16"/>
  <c r="W54" i="3" s="1"/>
  <c r="O14" i="14"/>
  <c r="Q14" i="14" s="1"/>
  <c r="O30" i="26"/>
  <c r="Q30" i="26" s="1"/>
  <c r="O29" i="29"/>
  <c r="Q29" i="29" s="1"/>
  <c r="AH41" i="25"/>
  <c r="AJ41" i="25" s="1"/>
  <c r="AJ27" i="30"/>
  <c r="AJ42" i="30" s="1"/>
  <c r="AD47" i="3" s="1"/>
  <c r="AH42" i="30"/>
  <c r="AB47" i="3" s="1"/>
  <c r="AE11" i="10"/>
  <c r="AE25" i="10" s="1"/>
  <c r="Y14" i="3" s="1"/>
  <c r="Z25" i="10"/>
  <c r="T14" i="3" s="1"/>
  <c r="AG11" i="10"/>
  <c r="AH11" i="6"/>
  <c r="AJ11" i="6" s="1"/>
  <c r="L29" i="17"/>
  <c r="K29" i="17"/>
  <c r="J29" i="17"/>
  <c r="H29" i="17"/>
  <c r="H42" i="17" s="1"/>
  <c r="F55" i="3" s="1"/>
  <c r="I29" i="17"/>
  <c r="N29" i="17"/>
  <c r="N42" i="17" s="1"/>
  <c r="L55" i="3" s="1"/>
  <c r="J13" i="8"/>
  <c r="N13" i="8"/>
  <c r="N25" i="8" s="1"/>
  <c r="G25" i="8"/>
  <c r="I13" i="8"/>
  <c r="I25" i="8" s="1"/>
  <c r="G12" i="3" s="1"/>
  <c r="L13" i="8"/>
  <c r="L25" i="8" s="1"/>
  <c r="K13" i="8"/>
  <c r="O38" i="19"/>
  <c r="Q38" i="19" s="1"/>
  <c r="AH32" i="7"/>
  <c r="AJ32" i="7" s="1"/>
  <c r="AH34" i="19"/>
  <c r="AJ34" i="19" s="1"/>
  <c r="O36" i="6"/>
  <c r="Q36" i="6" s="1"/>
  <c r="AH20" i="20"/>
  <c r="AJ20" i="20" s="1"/>
  <c r="AH16" i="5"/>
  <c r="AJ16" i="5" s="1"/>
  <c r="O32" i="13"/>
  <c r="Q32" i="13" s="1"/>
  <c r="AD42" i="22"/>
  <c r="X57" i="3" s="1"/>
  <c r="AH38" i="29"/>
  <c r="AJ38" i="29" s="1"/>
  <c r="AH27" i="19"/>
  <c r="AJ27" i="19" s="1"/>
  <c r="AH29" i="20"/>
  <c r="AJ29" i="20" s="1"/>
  <c r="H13" i="8"/>
  <c r="H25" i="8" s="1"/>
  <c r="AH22" i="28"/>
  <c r="AJ22" i="28" s="1"/>
  <c r="AH22" i="15"/>
  <c r="AJ22" i="15" s="1"/>
  <c r="AH33" i="16"/>
  <c r="AJ33" i="16" s="1"/>
  <c r="O39" i="12"/>
  <c r="Q39" i="12" s="1"/>
  <c r="O37" i="20"/>
  <c r="Q37" i="20" s="1"/>
  <c r="AH11" i="25"/>
  <c r="AJ11" i="25" s="1"/>
  <c r="O38" i="27"/>
  <c r="Q38" i="27" s="1"/>
  <c r="O37" i="10"/>
  <c r="Q37" i="10" s="1"/>
  <c r="AH30" i="19"/>
  <c r="AE10" i="4"/>
  <c r="AE25" i="4" s="1"/>
  <c r="Y8" i="3" s="1"/>
  <c r="AG10" i="4"/>
  <c r="AG25" i="4" s="1"/>
  <c r="AA8" i="3" s="1"/>
  <c r="AG42" i="18"/>
  <c r="AA56" i="3" s="1"/>
  <c r="AH11" i="11"/>
  <c r="AJ11" i="11" s="1"/>
  <c r="AH13" i="15"/>
  <c r="AJ13" i="15" s="1"/>
  <c r="AH16" i="15"/>
  <c r="AJ16" i="15" s="1"/>
  <c r="AH20" i="29"/>
  <c r="AJ20" i="29" s="1"/>
  <c r="O32" i="5"/>
  <c r="Q32" i="5" s="1"/>
  <c r="AD42" i="27"/>
  <c r="X65" i="3" s="1"/>
  <c r="O32" i="4"/>
  <c r="Q32" i="4" s="1"/>
  <c r="O31" i="1"/>
  <c r="Q31" i="1" s="1"/>
  <c r="O29" i="12"/>
  <c r="Q29" i="12" s="1"/>
  <c r="O28" i="13"/>
  <c r="Q28" i="13" s="1"/>
  <c r="O27" i="27"/>
  <c r="O36" i="27"/>
  <c r="Q36" i="27" s="1"/>
  <c r="O40" i="6"/>
  <c r="Q40" i="6" s="1"/>
  <c r="O38" i="8"/>
  <c r="Q38" i="8" s="1"/>
  <c r="O16" i="6"/>
  <c r="Q16" i="6" s="1"/>
  <c r="O17" i="25"/>
  <c r="Q17" i="25" s="1"/>
  <c r="O22" i="8"/>
  <c r="Q22" i="8" s="1"/>
  <c r="AH40" i="16"/>
  <c r="AJ40" i="16" s="1"/>
  <c r="AH34" i="15"/>
  <c r="AJ34" i="15" s="1"/>
  <c r="AE42" i="28"/>
  <c r="Y64" i="3" s="1"/>
  <c r="AH32" i="28"/>
  <c r="O23" i="8"/>
  <c r="Q23" i="8" s="1"/>
  <c r="AH34" i="14"/>
  <c r="AJ34" i="14" s="1"/>
  <c r="AH27" i="22"/>
  <c r="AJ27" i="22" s="1"/>
  <c r="L25" i="17"/>
  <c r="L42" i="11"/>
  <c r="J49" i="3" s="1"/>
  <c r="L42" i="22"/>
  <c r="J57" i="3" s="1"/>
  <c r="AE42" i="22"/>
  <c r="Y57" i="3" s="1"/>
  <c r="AE42" i="15"/>
  <c r="Y53" i="3" s="1"/>
  <c r="AA31" i="1"/>
  <c r="AG31" i="1"/>
  <c r="AG42" i="1" s="1"/>
  <c r="AA41" i="3" s="1"/>
  <c r="AC31" i="1"/>
  <c r="AC42" i="1" s="1"/>
  <c r="W41" i="3" s="1"/>
  <c r="AD31" i="1"/>
  <c r="AD42" i="1" s="1"/>
  <c r="X41" i="3" s="1"/>
  <c r="AH17" i="10"/>
  <c r="AJ17" i="10" s="1"/>
  <c r="O29" i="25"/>
  <c r="Q29" i="25" s="1"/>
  <c r="AH18" i="5"/>
  <c r="AJ18" i="5" s="1"/>
  <c r="AH13" i="12"/>
  <c r="AJ13" i="12" s="1"/>
  <c r="AH15" i="13"/>
  <c r="AJ15" i="13" s="1"/>
  <c r="AH23" i="20"/>
  <c r="AJ23" i="20" s="1"/>
  <c r="AH13" i="4"/>
  <c r="AJ13" i="4" s="1"/>
  <c r="AH36" i="27"/>
  <c r="AJ36" i="27" s="1"/>
  <c r="X26" i="5"/>
  <c r="X43" i="5" s="1"/>
  <c r="O23" i="22"/>
  <c r="Q23" i="22" s="1"/>
  <c r="AH21" i="26"/>
  <c r="AJ21" i="26" s="1"/>
  <c r="O21" i="14"/>
  <c r="Q21" i="14" s="1"/>
  <c r="E43" i="26"/>
  <c r="X26" i="26" s="1"/>
  <c r="X43" i="26" s="1"/>
  <c r="AH35" i="10"/>
  <c r="AJ35" i="10" s="1"/>
  <c r="O21" i="15"/>
  <c r="Q21" i="15" s="1"/>
  <c r="O11" i="10"/>
  <c r="Q11" i="10" s="1"/>
  <c r="AH27" i="25"/>
  <c r="AJ27" i="25" s="1"/>
  <c r="O38" i="28"/>
  <c r="Q38" i="28" s="1"/>
  <c r="AH32" i="15"/>
  <c r="AJ32" i="15" s="1"/>
  <c r="AG42" i="19"/>
  <c r="AA60" i="3" s="1"/>
  <c r="O21" i="10"/>
  <c r="Q21" i="10" s="1"/>
  <c r="AH32" i="18"/>
  <c r="AJ32" i="18" s="1"/>
  <c r="AE42" i="7"/>
  <c r="Y45" i="3" s="1"/>
  <c r="AE42" i="26"/>
  <c r="Y62" i="3" s="1"/>
  <c r="J28" i="5"/>
  <c r="K28" i="5"/>
  <c r="AA13" i="8"/>
  <c r="AA25" i="8" s="1"/>
  <c r="U12" i="3" s="1"/>
  <c r="AC13" i="8"/>
  <c r="AC25" i="8" s="1"/>
  <c r="W12" i="3" s="1"/>
  <c r="AD13" i="8"/>
  <c r="AD14" i="7"/>
  <c r="AC14" i="7"/>
  <c r="AC25" i="7" s="1"/>
  <c r="W11" i="3" s="1"/>
  <c r="AA14" i="7"/>
  <c r="AA25" i="7" s="1"/>
  <c r="U11" i="3" s="1"/>
  <c r="AH24" i="18"/>
  <c r="AJ24" i="18" s="1"/>
  <c r="AH21" i="5"/>
  <c r="AJ21" i="5" s="1"/>
  <c r="AH18" i="7"/>
  <c r="AJ18" i="7" s="1"/>
  <c r="AH14" i="22"/>
  <c r="AJ14" i="22" s="1"/>
  <c r="AH13" i="27"/>
  <c r="AJ13" i="27" s="1"/>
  <c r="O21" i="25"/>
  <c r="Q21" i="25" s="1"/>
  <c r="AH17" i="4"/>
  <c r="AJ17" i="4" s="1"/>
  <c r="AH24" i="17"/>
  <c r="AJ24" i="17" s="1"/>
  <c r="E43" i="7"/>
  <c r="X26" i="7" s="1"/>
  <c r="X43" i="7" s="1"/>
  <c r="O19" i="6"/>
  <c r="Q19" i="6" s="1"/>
  <c r="O18" i="18"/>
  <c r="Q18" i="18" s="1"/>
  <c r="O15" i="22"/>
  <c r="Q15" i="22" s="1"/>
  <c r="O30" i="5"/>
  <c r="Q30" i="5" s="1"/>
  <c r="AH24" i="8"/>
  <c r="AJ24" i="8" s="1"/>
  <c r="O15" i="14"/>
  <c r="Q15" i="14" s="1"/>
  <c r="O34" i="19"/>
  <c r="Q34" i="19" s="1"/>
  <c r="O39" i="28"/>
  <c r="Q39" i="28" s="1"/>
  <c r="O39" i="10"/>
  <c r="Q39" i="10" s="1"/>
  <c r="O18" i="6"/>
  <c r="Q18" i="6" s="1"/>
  <c r="AH36" i="19"/>
  <c r="AJ36" i="19" s="1"/>
  <c r="AE42" i="18"/>
  <c r="Y56" i="3" s="1"/>
  <c r="J12" i="17"/>
  <c r="J25" i="17" s="1"/>
  <c r="K12" i="17"/>
  <c r="K25" i="17" s="1"/>
  <c r="N12" i="17"/>
  <c r="H12" i="17"/>
  <c r="K33" i="11"/>
  <c r="K42" i="11" s="1"/>
  <c r="I49" i="3" s="1"/>
  <c r="N33" i="11"/>
  <c r="N42" i="11" s="1"/>
  <c r="L49" i="3" s="1"/>
  <c r="H33" i="11"/>
  <c r="H42" i="11" s="1"/>
  <c r="F49" i="3" s="1"/>
  <c r="J27" i="20"/>
  <c r="H27" i="20"/>
  <c r="H42" i="20" s="1"/>
  <c r="F59" i="3" s="1"/>
  <c r="AB11" i="5"/>
  <c r="AE11" i="5"/>
  <c r="AE25" i="5" s="1"/>
  <c r="Y9" i="3" s="1"/>
  <c r="AB11" i="14"/>
  <c r="AE11" i="14"/>
  <c r="AE25" i="14" s="1"/>
  <c r="Y18" i="3" s="1"/>
  <c r="E43" i="28"/>
  <c r="X26" i="28" s="1"/>
  <c r="X43" i="28" s="1"/>
  <c r="I11" i="29"/>
  <c r="L11" i="29"/>
  <c r="L25" i="29" s="1"/>
  <c r="I34" i="1"/>
  <c r="I42" i="1" s="1"/>
  <c r="G41" i="3" s="1"/>
  <c r="L34" i="1"/>
  <c r="L42" i="1" s="1"/>
  <c r="J41" i="3" s="1"/>
  <c r="I27" i="10"/>
  <c r="L27" i="10"/>
  <c r="L42" i="10" s="1"/>
  <c r="J48" i="3" s="1"/>
  <c r="O17" i="29"/>
  <c r="Q17" i="29" s="1"/>
  <c r="I13" i="10"/>
  <c r="I25" i="10" s="1"/>
  <c r="L13" i="10"/>
  <c r="L25" i="10" s="1"/>
  <c r="AB17" i="12"/>
  <c r="AE17" i="12"/>
  <c r="AE25" i="12" s="1"/>
  <c r="Y16" i="3" s="1"/>
  <c r="I38" i="12"/>
  <c r="I42" i="12" s="1"/>
  <c r="G50" i="3" s="1"/>
  <c r="L38" i="12"/>
  <c r="L42" i="12" s="1"/>
  <c r="J50" i="3" s="1"/>
  <c r="AB27" i="11"/>
  <c r="AE27" i="11"/>
  <c r="AE42" i="11" s="1"/>
  <c r="Y49" i="3" s="1"/>
  <c r="AB12" i="18"/>
  <c r="AE12" i="18"/>
  <c r="AE25" i="18" s="1"/>
  <c r="Y22" i="3" s="1"/>
  <c r="E43" i="27"/>
  <c r="AB17" i="27"/>
  <c r="AB25" i="27" s="1"/>
  <c r="V31" i="3" s="1"/>
  <c r="AE17" i="27"/>
  <c r="AE25" i="27" s="1"/>
  <c r="Y31" i="3" s="1"/>
  <c r="AB29" i="13"/>
  <c r="AE29" i="13"/>
  <c r="AE42" i="13" s="1"/>
  <c r="Y51" i="3" s="1"/>
  <c r="AH39" i="29"/>
  <c r="AJ39" i="29" s="1"/>
  <c r="O31" i="28"/>
  <c r="Q31" i="28" s="1"/>
  <c r="O28" i="6"/>
  <c r="Q28" i="6" s="1"/>
  <c r="O31" i="11"/>
  <c r="Q31" i="11" s="1"/>
  <c r="O37" i="22"/>
  <c r="Q37" i="22" s="1"/>
  <c r="O38" i="6"/>
  <c r="Q38" i="6" s="1"/>
  <c r="O41" i="28"/>
  <c r="Q41" i="28" s="1"/>
  <c r="O11" i="13"/>
  <c r="Q11" i="13" s="1"/>
  <c r="AH27" i="4"/>
  <c r="AJ27" i="4" s="1"/>
  <c r="O31" i="27"/>
  <c r="Q31" i="27" s="1"/>
  <c r="O24" i="8"/>
  <c r="Q24" i="8" s="1"/>
  <c r="O30" i="22"/>
  <c r="Q30" i="22" s="1"/>
  <c r="O35" i="13"/>
  <c r="Q35" i="13" s="1"/>
  <c r="Z42" i="6"/>
  <c r="T44" i="3" s="1"/>
  <c r="AE41" i="6"/>
  <c r="AE42" i="6" s="1"/>
  <c r="Y44" i="3" s="1"/>
  <c r="AH27" i="18"/>
  <c r="AJ27" i="18" s="1"/>
  <c r="AH35" i="27"/>
  <c r="AJ35" i="27" s="1"/>
  <c r="AE25" i="22"/>
  <c r="Y23" i="3" s="1"/>
  <c r="AE25" i="25"/>
  <c r="Y27" i="3" s="1"/>
  <c r="AE25" i="20"/>
  <c r="Y25" i="3" s="1"/>
  <c r="L42" i="7"/>
  <c r="J45" i="3" s="1"/>
  <c r="AE42" i="16"/>
  <c r="Y54" i="3" s="1"/>
  <c r="L25" i="25"/>
  <c r="L42" i="19"/>
  <c r="J60" i="3" s="1"/>
  <c r="AB10" i="11"/>
  <c r="AE10" i="11"/>
  <c r="AE25" i="11" s="1"/>
  <c r="Y15" i="3" s="1"/>
  <c r="I20" i="28"/>
  <c r="L20" i="28"/>
  <c r="L25" i="28" s="1"/>
  <c r="I27" i="6"/>
  <c r="L27" i="6"/>
  <c r="L42" i="6" s="1"/>
  <c r="J44" i="3" s="1"/>
  <c r="O40" i="8"/>
  <c r="Q40" i="8" s="1"/>
  <c r="I10" i="6"/>
  <c r="I25" i="6" s="1"/>
  <c r="L10" i="6"/>
  <c r="L25" i="6" s="1"/>
  <c r="AB28" i="29"/>
  <c r="AE28" i="29"/>
  <c r="AE42" i="29" s="1"/>
  <c r="Y63" i="3" s="1"/>
  <c r="I15" i="26"/>
  <c r="I25" i="26" s="1"/>
  <c r="L15" i="26"/>
  <c r="L25" i="26" s="1"/>
  <c r="I40" i="14"/>
  <c r="L40" i="14"/>
  <c r="L42" i="14" s="1"/>
  <c r="J52" i="3" s="1"/>
  <c r="I10" i="13"/>
  <c r="I25" i="13" s="1"/>
  <c r="L10" i="13"/>
  <c r="L25" i="13" s="1"/>
  <c r="I27" i="28"/>
  <c r="L27" i="28"/>
  <c r="L42" i="28" s="1"/>
  <c r="J64" i="3" s="1"/>
  <c r="I34" i="16"/>
  <c r="I42" i="16" s="1"/>
  <c r="G54" i="3" s="1"/>
  <c r="L34" i="16"/>
  <c r="L42" i="16" s="1"/>
  <c r="J54" i="3" s="1"/>
  <c r="AB29" i="10"/>
  <c r="AE29" i="10"/>
  <c r="AE42" i="10" s="1"/>
  <c r="Y48" i="3" s="1"/>
  <c r="AB30" i="12"/>
  <c r="AE30" i="12"/>
  <c r="AE42" i="12" s="1"/>
  <c r="Y50" i="3" s="1"/>
  <c r="O31" i="16"/>
  <c r="Q31" i="16" s="1"/>
  <c r="O31" i="20"/>
  <c r="Q31" i="20" s="1"/>
  <c r="O27" i="18"/>
  <c r="Q27" i="18" s="1"/>
  <c r="O41" i="20"/>
  <c r="Q41" i="20" s="1"/>
  <c r="O41" i="1"/>
  <c r="Q41" i="1" s="1"/>
  <c r="O41" i="5"/>
  <c r="Q41" i="5" s="1"/>
  <c r="O11" i="28"/>
  <c r="Q11" i="28" s="1"/>
  <c r="O31" i="18"/>
  <c r="Q31" i="18" s="1"/>
  <c r="AH41" i="12"/>
  <c r="AJ41" i="12" s="1"/>
  <c r="AH30" i="26"/>
  <c r="AJ30" i="26" s="1"/>
  <c r="AH31" i="27"/>
  <c r="AJ31" i="27" s="1"/>
  <c r="J24" i="7"/>
  <c r="J25" i="7" s="1"/>
  <c r="L24" i="7"/>
  <c r="L25" i="7" s="1"/>
  <c r="AH30" i="18"/>
  <c r="AJ30" i="18" s="1"/>
  <c r="AH37" i="17"/>
  <c r="AJ37" i="17" s="1"/>
  <c r="AH41" i="20"/>
  <c r="AJ41" i="20" s="1"/>
  <c r="AH28" i="28"/>
  <c r="AJ28" i="28" s="1"/>
  <c r="AH31" i="12"/>
  <c r="AJ31" i="12" s="1"/>
  <c r="AH38" i="25"/>
  <c r="AJ38" i="25" s="1"/>
  <c r="AH38" i="8"/>
  <c r="AJ38" i="8" s="1"/>
  <c r="AH34" i="18"/>
  <c r="AJ34" i="18" s="1"/>
  <c r="AH33" i="5"/>
  <c r="AJ33" i="5" s="1"/>
  <c r="AH28" i="16"/>
  <c r="AJ28" i="16" s="1"/>
  <c r="AH40" i="28"/>
  <c r="AJ40" i="28" s="1"/>
  <c r="L42" i="25"/>
  <c r="J61" i="3" s="1"/>
  <c r="L25" i="1"/>
  <c r="AE25" i="1"/>
  <c r="Y7" i="3" s="1"/>
  <c r="L25" i="22"/>
  <c r="AE25" i="26"/>
  <c r="Y28" i="3" s="1"/>
  <c r="AE42" i="27"/>
  <c r="Y65" i="3" s="1"/>
  <c r="AB11" i="29"/>
  <c r="AB25" i="29" s="1"/>
  <c r="V29" i="3" s="1"/>
  <c r="AE11" i="29"/>
  <c r="AE25" i="29" s="1"/>
  <c r="Y29" i="3" s="1"/>
  <c r="I12" i="15"/>
  <c r="L12" i="15"/>
  <c r="L25" i="15" s="1"/>
  <c r="AB33" i="25"/>
  <c r="AB42" i="25" s="1"/>
  <c r="V61" i="3" s="1"/>
  <c r="AE33" i="25"/>
  <c r="AE42" i="25" s="1"/>
  <c r="Y61" i="3" s="1"/>
  <c r="I17" i="19"/>
  <c r="L17" i="19"/>
  <c r="L25" i="19" s="1"/>
  <c r="I31" i="13"/>
  <c r="I42" i="13" s="1"/>
  <c r="G51" i="3" s="1"/>
  <c r="L31" i="13"/>
  <c r="L42" i="13" s="1"/>
  <c r="J51" i="3" s="1"/>
  <c r="AB37" i="8"/>
  <c r="AE37" i="8"/>
  <c r="AE42" i="8" s="1"/>
  <c r="Y46" i="3" s="1"/>
  <c r="I16" i="12"/>
  <c r="I25" i="12" s="1"/>
  <c r="L16" i="12"/>
  <c r="L25" i="12" s="1"/>
  <c r="I28" i="18"/>
  <c r="L28" i="18"/>
  <c r="L42" i="18" s="1"/>
  <c r="J56" i="3" s="1"/>
  <c r="AH41" i="16"/>
  <c r="AJ41" i="16" s="1"/>
  <c r="O39" i="26"/>
  <c r="Q39" i="26" s="1"/>
  <c r="AH27" i="15"/>
  <c r="AJ27" i="15" s="1"/>
  <c r="O32" i="29"/>
  <c r="Q32" i="29" s="1"/>
  <c r="AH31" i="19"/>
  <c r="AJ31" i="19" s="1"/>
  <c r="AH36" i="10"/>
  <c r="AJ36" i="10" s="1"/>
  <c r="AH33" i="22"/>
  <c r="AJ33" i="22" s="1"/>
  <c r="M43" i="22"/>
  <c r="AH35" i="17"/>
  <c r="AJ35" i="17" s="1"/>
  <c r="AE25" i="19"/>
  <c r="Y26" i="3" s="1"/>
  <c r="L42" i="29"/>
  <c r="J63" i="3" s="1"/>
  <c r="L42" i="5"/>
  <c r="J43" i="3" s="1"/>
  <c r="L42" i="15"/>
  <c r="J53" i="3" s="1"/>
  <c r="L42" i="26"/>
  <c r="J62" i="3" s="1"/>
  <c r="L42" i="17"/>
  <c r="J55" i="3" s="1"/>
  <c r="AB35" i="4"/>
  <c r="AE35" i="4"/>
  <c r="AE42" i="4" s="1"/>
  <c r="Y42" i="3" s="1"/>
  <c r="I11" i="18"/>
  <c r="L11" i="18"/>
  <c r="L25" i="18" s="1"/>
  <c r="I11" i="11"/>
  <c r="I25" i="11" s="1"/>
  <c r="L11" i="11"/>
  <c r="L25" i="11" s="1"/>
  <c r="I10" i="4"/>
  <c r="L10" i="4"/>
  <c r="L25" i="4" s="1"/>
  <c r="I15" i="16"/>
  <c r="I25" i="16" s="1"/>
  <c r="L15" i="16"/>
  <c r="L25" i="16" s="1"/>
  <c r="I33" i="8"/>
  <c r="L33" i="8"/>
  <c r="L42" i="8" s="1"/>
  <c r="J46" i="3" s="1"/>
  <c r="I28" i="27"/>
  <c r="I42" i="27" s="1"/>
  <c r="G65" i="3" s="1"/>
  <c r="L28" i="27"/>
  <c r="L42" i="27" s="1"/>
  <c r="J65" i="3" s="1"/>
  <c r="O35" i="11"/>
  <c r="Q35" i="11" s="1"/>
  <c r="O41" i="6"/>
  <c r="Q41" i="6" s="1"/>
  <c r="O19" i="17"/>
  <c r="Q19" i="17" s="1"/>
  <c r="AC15" i="28"/>
  <c r="AC25" i="28" s="1"/>
  <c r="W30" i="3" s="1"/>
  <c r="AE15" i="28"/>
  <c r="AE25" i="28" s="1"/>
  <c r="Y30" i="3" s="1"/>
  <c r="Z25" i="13"/>
  <c r="T17" i="3" s="1"/>
  <c r="AE14" i="13"/>
  <c r="AE25" i="13" s="1"/>
  <c r="Y17" i="3" s="1"/>
  <c r="AE42" i="14"/>
  <c r="Y52" i="3" s="1"/>
  <c r="AE25" i="16"/>
  <c r="Y20" i="3" s="1"/>
  <c r="AE25" i="17"/>
  <c r="Y21" i="3" s="1"/>
  <c r="L25" i="27"/>
  <c r="L42" i="20"/>
  <c r="J59" i="3" s="1"/>
  <c r="AE42" i="17"/>
  <c r="Y55" i="3" s="1"/>
  <c r="AE25" i="15"/>
  <c r="Y19" i="3" s="1"/>
  <c r="L25" i="20"/>
  <c r="AE42" i="5"/>
  <c r="Y43" i="3" s="1"/>
  <c r="L25" i="14"/>
  <c r="AE42" i="19"/>
  <c r="Y60" i="3" s="1"/>
  <c r="AE25" i="6"/>
  <c r="Y10" i="3" s="1"/>
  <c r="O17" i="15"/>
  <c r="Q17" i="15" s="1"/>
  <c r="AA42" i="17"/>
  <c r="U55" i="3" s="1"/>
  <c r="O27" i="26"/>
  <c r="Q27" i="26" s="1"/>
  <c r="AH39" i="7"/>
  <c r="AJ39" i="7" s="1"/>
  <c r="AH27" i="29"/>
  <c r="AJ27" i="29" s="1"/>
  <c r="AC42" i="19"/>
  <c r="W60" i="3" s="1"/>
  <c r="O30" i="17"/>
  <c r="Q30" i="17" s="1"/>
  <c r="O28" i="17"/>
  <c r="Q28" i="17" s="1"/>
  <c r="AH40" i="1"/>
  <c r="AJ40" i="1" s="1"/>
  <c r="O22" i="11"/>
  <c r="Q22" i="11" s="1"/>
  <c r="AH35" i="7"/>
  <c r="AJ35" i="7" s="1"/>
  <c r="AH40" i="20"/>
  <c r="AJ40" i="20" s="1"/>
  <c r="AH33" i="20"/>
  <c r="AJ33" i="20" s="1"/>
  <c r="AH37" i="20"/>
  <c r="AJ37" i="20" s="1"/>
  <c r="AH31" i="29"/>
  <c r="AJ31" i="29" s="1"/>
  <c r="O34" i="13"/>
  <c r="Q34" i="13" s="1"/>
  <c r="AH33" i="27"/>
  <c r="AJ33" i="27" s="1"/>
  <c r="AH29" i="17"/>
  <c r="AJ29" i="17" s="1"/>
  <c r="AH30" i="28"/>
  <c r="AJ30" i="28" s="1"/>
  <c r="AH36" i="28"/>
  <c r="AJ36" i="28" s="1"/>
  <c r="O11" i="12"/>
  <c r="Q11" i="12" s="1"/>
  <c r="AH23" i="28"/>
  <c r="AJ23" i="28" s="1"/>
  <c r="O29" i="26"/>
  <c r="Q29" i="26" s="1"/>
  <c r="AH21" i="16"/>
  <c r="AJ21" i="16" s="1"/>
  <c r="AH27" i="16"/>
  <c r="O33" i="12"/>
  <c r="Q33" i="12" s="1"/>
  <c r="AH39" i="28"/>
  <c r="AJ39" i="28" s="1"/>
  <c r="O18" i="7"/>
  <c r="Q18" i="7" s="1"/>
  <c r="AD42" i="19"/>
  <c r="X60" i="3" s="1"/>
  <c r="AH13" i="5"/>
  <c r="AJ13" i="5" s="1"/>
  <c r="AH28" i="7"/>
  <c r="AJ28" i="7" s="1"/>
  <c r="AD25" i="1"/>
  <c r="X7" i="3" s="1"/>
  <c r="AH39" i="6"/>
  <c r="AJ39" i="6" s="1"/>
  <c r="O31" i="4"/>
  <c r="Q31" i="4" s="1"/>
  <c r="O32" i="6"/>
  <c r="Q32" i="6" s="1"/>
  <c r="O33" i="14"/>
  <c r="Q33" i="14" s="1"/>
  <c r="O32" i="22"/>
  <c r="Q32" i="22" s="1"/>
  <c r="O33" i="20"/>
  <c r="Q33" i="20" s="1"/>
  <c r="O28" i="16"/>
  <c r="Q28" i="16" s="1"/>
  <c r="O40" i="29"/>
  <c r="Q40" i="29" s="1"/>
  <c r="O35" i="20"/>
  <c r="Q35" i="20" s="1"/>
  <c r="O39" i="7"/>
  <c r="Q39" i="7" s="1"/>
  <c r="O11" i="20"/>
  <c r="Q11" i="20" s="1"/>
  <c r="O11" i="16"/>
  <c r="Q11" i="16" s="1"/>
  <c r="O21" i="28"/>
  <c r="Q21" i="28" s="1"/>
  <c r="O24" i="12"/>
  <c r="Q24" i="12" s="1"/>
  <c r="AH41" i="1"/>
  <c r="AJ41" i="1" s="1"/>
  <c r="O29" i="13"/>
  <c r="Q29" i="13" s="1"/>
  <c r="O34" i="5"/>
  <c r="Q34" i="5" s="1"/>
  <c r="AH12" i="20"/>
  <c r="AJ12" i="20" s="1"/>
  <c r="K23" i="3"/>
  <c r="AH41" i="27"/>
  <c r="AJ41" i="27" s="1"/>
  <c r="AH41" i="10"/>
  <c r="AJ41" i="10" s="1"/>
  <c r="AH15" i="4"/>
  <c r="AJ15" i="4" s="1"/>
  <c r="O16" i="16"/>
  <c r="Q16" i="16" s="1"/>
  <c r="O12" i="12"/>
  <c r="Q12" i="12" s="1"/>
  <c r="O20" i="5"/>
  <c r="Q20" i="5" s="1"/>
  <c r="AH35" i="28"/>
  <c r="AJ35" i="28" s="1"/>
  <c r="O32" i="26"/>
  <c r="Q32" i="26" s="1"/>
  <c r="O36" i="8"/>
  <c r="Q36" i="8" s="1"/>
  <c r="AH27" i="27"/>
  <c r="AJ27" i="27" s="1"/>
  <c r="K25" i="1"/>
  <c r="I7" i="3" s="1"/>
  <c r="AH11" i="12"/>
  <c r="AJ11" i="12" s="1"/>
  <c r="O30" i="25"/>
  <c r="Q30" i="25" s="1"/>
  <c r="M43" i="20"/>
  <c r="AF26" i="20" s="1"/>
  <c r="O28" i="28"/>
  <c r="Q28" i="28" s="1"/>
  <c r="AH34" i="6"/>
  <c r="AJ34" i="6" s="1"/>
  <c r="AH36" i="15"/>
  <c r="AJ36" i="15" s="1"/>
  <c r="AH35" i="16"/>
  <c r="AJ35" i="16" s="1"/>
  <c r="AH28" i="22"/>
  <c r="AJ28" i="22" s="1"/>
  <c r="AH33" i="26"/>
  <c r="AJ33" i="26" s="1"/>
  <c r="AB27" i="28"/>
  <c r="AB42" i="28" s="1"/>
  <c r="V64" i="3" s="1"/>
  <c r="AD27" i="28"/>
  <c r="AD42" i="28" s="1"/>
  <c r="X64" i="3" s="1"/>
  <c r="AG27" i="28"/>
  <c r="AG42" i="28" s="1"/>
  <c r="AA64" i="3" s="1"/>
  <c r="AH20" i="26"/>
  <c r="AJ20" i="26" s="1"/>
  <c r="G25" i="19"/>
  <c r="G26" i="19" s="1"/>
  <c r="G43" i="19" s="1"/>
  <c r="Z26" i="19" s="1"/>
  <c r="Z43" i="19" s="1"/>
  <c r="F26" i="32" s="1"/>
  <c r="O34" i="18"/>
  <c r="Q34" i="18" s="1"/>
  <c r="O31" i="14"/>
  <c r="Q31" i="14" s="1"/>
  <c r="O19" i="14"/>
  <c r="Q19" i="14" s="1"/>
  <c r="O23" i="19"/>
  <c r="Q23" i="19" s="1"/>
  <c r="O22" i="5"/>
  <c r="Q22" i="5" s="1"/>
  <c r="O20" i="6"/>
  <c r="Q20" i="6" s="1"/>
  <c r="O18" i="11"/>
  <c r="Q18" i="11" s="1"/>
  <c r="O12" i="29"/>
  <c r="Q12" i="29" s="1"/>
  <c r="O24" i="10"/>
  <c r="Q24" i="10" s="1"/>
  <c r="AH11" i="4"/>
  <c r="AJ11" i="4" s="1"/>
  <c r="AH38" i="26"/>
  <c r="AJ38" i="26" s="1"/>
  <c r="AH29" i="28"/>
  <c r="AJ29" i="28" s="1"/>
  <c r="AH24" i="22"/>
  <c r="AJ24" i="22" s="1"/>
  <c r="AB14" i="13"/>
  <c r="AD14" i="13"/>
  <c r="AD25" i="13" s="1"/>
  <c r="X17" i="3" s="1"/>
  <c r="AA14" i="13"/>
  <c r="AA25" i="13" s="1"/>
  <c r="U17" i="3" s="1"/>
  <c r="AC14" i="13"/>
  <c r="AH13" i="16"/>
  <c r="AJ13" i="16" s="1"/>
  <c r="AH15" i="16"/>
  <c r="AJ15" i="16" s="1"/>
  <c r="O34" i="29"/>
  <c r="Q34" i="29" s="1"/>
  <c r="O34" i="14"/>
  <c r="Q34" i="14" s="1"/>
  <c r="O31" i="29"/>
  <c r="Q31" i="29" s="1"/>
  <c r="O29" i="14"/>
  <c r="Q29" i="14" s="1"/>
  <c r="O30" i="29"/>
  <c r="Q30" i="29" s="1"/>
  <c r="O27" i="22"/>
  <c r="Q27" i="22" s="1"/>
  <c r="O40" i="18"/>
  <c r="Q40" i="18" s="1"/>
  <c r="O38" i="17"/>
  <c r="Q38" i="17" s="1"/>
  <c r="O41" i="12"/>
  <c r="Q41" i="12" s="1"/>
  <c r="O11" i="19"/>
  <c r="AH39" i="13"/>
  <c r="AJ39" i="13" s="1"/>
  <c r="O14" i="7"/>
  <c r="Q14" i="7" s="1"/>
  <c r="O18" i="10"/>
  <c r="Q18" i="10" s="1"/>
  <c r="O13" i="13"/>
  <c r="Q13" i="13" s="1"/>
  <c r="AB29" i="7"/>
  <c r="AB42" i="7" s="1"/>
  <c r="V45" i="3" s="1"/>
  <c r="AC29" i="7"/>
  <c r="AC42" i="7" s="1"/>
  <c r="W45" i="3" s="1"/>
  <c r="AD29" i="7"/>
  <c r="AD42" i="7" s="1"/>
  <c r="X45" i="3" s="1"/>
  <c r="AA29" i="7"/>
  <c r="AG29" i="7"/>
  <c r="AG42" i="7" s="1"/>
  <c r="AA45" i="3" s="1"/>
  <c r="O32" i="32"/>
  <c r="AB41" i="6"/>
  <c r="AB42" i="6" s="1"/>
  <c r="V44" i="3" s="1"/>
  <c r="AD41" i="6"/>
  <c r="AD42" i="6" s="1"/>
  <c r="X44" i="3" s="1"/>
  <c r="AG41" i="6"/>
  <c r="AG42" i="6" s="1"/>
  <c r="AA44" i="3" s="1"/>
  <c r="AB15" i="28"/>
  <c r="AB25" i="28" s="1"/>
  <c r="V30" i="3" s="1"/>
  <c r="AA15" i="28"/>
  <c r="J42" i="5"/>
  <c r="H43" i="3" s="1"/>
  <c r="AG14" i="13"/>
  <c r="AG25" i="13" s="1"/>
  <c r="AA17" i="3" s="1"/>
  <c r="AH24" i="5"/>
  <c r="AJ24" i="5" s="1"/>
  <c r="O32" i="10"/>
  <c r="Q32" i="10" s="1"/>
  <c r="E43" i="18"/>
  <c r="X26" i="18" s="1"/>
  <c r="X43" i="18" s="1"/>
  <c r="AH39" i="17"/>
  <c r="AJ39" i="17" s="1"/>
  <c r="O23" i="1"/>
  <c r="Q23" i="1" s="1"/>
  <c r="O32" i="14"/>
  <c r="Q32" i="14" s="1"/>
  <c r="O36" i="17"/>
  <c r="Q36" i="17" s="1"/>
  <c r="AA41" i="6"/>
  <c r="AA42" i="6" s="1"/>
  <c r="U44" i="3" s="1"/>
  <c r="AA42" i="16"/>
  <c r="U54" i="3" s="1"/>
  <c r="AH41" i="28"/>
  <c r="AJ41" i="28" s="1"/>
  <c r="O27" i="11"/>
  <c r="Q27" i="11" s="1"/>
  <c r="O22" i="7"/>
  <c r="Q22" i="7" s="1"/>
  <c r="O20" i="13"/>
  <c r="Q20" i="13" s="1"/>
  <c r="AH19" i="29"/>
  <c r="AJ19" i="29" s="1"/>
  <c r="O37" i="18"/>
  <c r="Q37" i="18" s="1"/>
  <c r="O32" i="19"/>
  <c r="Q32" i="19" s="1"/>
  <c r="O41" i="26"/>
  <c r="Q41" i="26" s="1"/>
  <c r="O20" i="14"/>
  <c r="Q20" i="14" s="1"/>
  <c r="AH37" i="19"/>
  <c r="AJ37" i="19" s="1"/>
  <c r="I19" i="20"/>
  <c r="I25" i="20" s="1"/>
  <c r="J19" i="20"/>
  <c r="J25" i="20" s="1"/>
  <c r="K19" i="20"/>
  <c r="K25" i="20" s="1"/>
  <c r="K26" i="20" s="1"/>
  <c r="H19" i="20"/>
  <c r="N19" i="20"/>
  <c r="N25" i="20" s="1"/>
  <c r="N26" i="20" s="1"/>
  <c r="AB42" i="18"/>
  <c r="V56" i="3" s="1"/>
  <c r="E43" i="6"/>
  <c r="X26" i="6" s="1"/>
  <c r="X43" i="6" s="1"/>
  <c r="AH35" i="12"/>
  <c r="AJ35" i="12" s="1"/>
  <c r="X43" i="8"/>
  <c r="AD15" i="28"/>
  <c r="AD25" i="28" s="1"/>
  <c r="X30" i="3" s="1"/>
  <c r="AH32" i="17"/>
  <c r="AJ32" i="17" s="1"/>
  <c r="AH36" i="29"/>
  <c r="AJ36" i="29" s="1"/>
  <c r="AH30" i="27"/>
  <c r="AJ30" i="27" s="1"/>
  <c r="AH40" i="18"/>
  <c r="AJ40" i="18" s="1"/>
  <c r="AH40" i="11"/>
  <c r="AJ40" i="11" s="1"/>
  <c r="AC41" i="6"/>
  <c r="AC42" i="6" s="1"/>
  <c r="W44" i="3" s="1"/>
  <c r="AD27" i="20"/>
  <c r="AD42" i="20" s="1"/>
  <c r="X59" i="3" s="1"/>
  <c r="AA27" i="20"/>
  <c r="AA42" i="20" s="1"/>
  <c r="U59" i="3" s="1"/>
  <c r="AG15" i="28"/>
  <c r="AH20" i="11"/>
  <c r="AJ20" i="11" s="1"/>
  <c r="Z25" i="28"/>
  <c r="T30" i="3" s="1"/>
  <c r="O24" i="28"/>
  <c r="Q24" i="28" s="1"/>
  <c r="O34" i="8"/>
  <c r="Q34" i="8" s="1"/>
  <c r="O29" i="16"/>
  <c r="Q29" i="16" s="1"/>
  <c r="O14" i="25"/>
  <c r="Q14" i="25" s="1"/>
  <c r="O12" i="19"/>
  <c r="Q12" i="19" s="1"/>
  <c r="O15" i="5"/>
  <c r="Q15" i="5" s="1"/>
  <c r="AH15" i="6"/>
  <c r="AJ15" i="6" s="1"/>
  <c r="AH14" i="5"/>
  <c r="AJ14" i="5" s="1"/>
  <c r="AH20" i="6"/>
  <c r="AJ20" i="6" s="1"/>
  <c r="AH21" i="28"/>
  <c r="AJ21" i="28" s="1"/>
  <c r="AH37" i="25"/>
  <c r="AJ37" i="25" s="1"/>
  <c r="AH37" i="12"/>
  <c r="AJ37" i="12" s="1"/>
  <c r="AH34" i="20"/>
  <c r="AJ34" i="20" s="1"/>
  <c r="AH35" i="26"/>
  <c r="AJ35" i="26" s="1"/>
  <c r="AH40" i="6"/>
  <c r="AJ40" i="6" s="1"/>
  <c r="O14" i="12"/>
  <c r="Q14" i="12" s="1"/>
  <c r="AB25" i="22"/>
  <c r="V23" i="3" s="1"/>
  <c r="AH40" i="8"/>
  <c r="AJ40" i="8" s="1"/>
  <c r="AH39" i="19"/>
  <c r="AJ39" i="19" s="1"/>
  <c r="AB11" i="10"/>
  <c r="AC11" i="10"/>
  <c r="AC25" i="10" s="1"/>
  <c r="W14" i="3" s="1"/>
  <c r="AD11" i="10"/>
  <c r="AD25" i="10" s="1"/>
  <c r="X14" i="3" s="1"/>
  <c r="AA11" i="10"/>
  <c r="AB10" i="4"/>
  <c r="AB25" i="4" s="1"/>
  <c r="V8" i="3" s="1"/>
  <c r="AA10" i="4"/>
  <c r="AA25" i="4" s="1"/>
  <c r="U8" i="3" s="1"/>
  <c r="AC10" i="4"/>
  <c r="AC25" i="4" s="1"/>
  <c r="W8" i="3" s="1"/>
  <c r="AD10" i="4"/>
  <c r="AD25" i="4" s="1"/>
  <c r="X8" i="3" s="1"/>
  <c r="E32" i="32"/>
  <c r="AH33" i="19"/>
  <c r="AJ33" i="19" s="1"/>
  <c r="AH12" i="28"/>
  <c r="AJ12" i="28" s="1"/>
  <c r="AH14" i="27"/>
  <c r="AJ14" i="27" s="1"/>
  <c r="AH16" i="4"/>
  <c r="AJ16" i="4" s="1"/>
  <c r="AH19" i="27"/>
  <c r="AJ19" i="27" s="1"/>
  <c r="O37" i="8"/>
  <c r="Q37" i="8" s="1"/>
  <c r="AH22" i="12"/>
  <c r="AJ22" i="12" s="1"/>
  <c r="O30" i="16"/>
  <c r="Q30" i="16" s="1"/>
  <c r="O39" i="5"/>
  <c r="Q39" i="5" s="1"/>
  <c r="AH11" i="27"/>
  <c r="AJ11" i="27" s="1"/>
  <c r="O33" i="26"/>
  <c r="Q33" i="26" s="1"/>
  <c r="O36" i="1"/>
  <c r="Q36" i="1" s="1"/>
  <c r="O29" i="8"/>
  <c r="Q29" i="8" s="1"/>
  <c r="O33" i="16"/>
  <c r="Q33" i="16" s="1"/>
  <c r="O40" i="27"/>
  <c r="Q40" i="27" s="1"/>
  <c r="O34" i="7"/>
  <c r="Q34" i="7" s="1"/>
  <c r="AH36" i="4"/>
  <c r="AJ36" i="4" s="1"/>
  <c r="AC25" i="15"/>
  <c r="W19" i="3" s="1"/>
  <c r="O23" i="14"/>
  <c r="Q23" i="14" s="1"/>
  <c r="O27" i="14"/>
  <c r="Q27" i="14" s="1"/>
  <c r="AH34" i="1"/>
  <c r="AJ34" i="1" s="1"/>
  <c r="AC42" i="20"/>
  <c r="W59" i="3" s="1"/>
  <c r="O41" i="17"/>
  <c r="Q41" i="17" s="1"/>
  <c r="O23" i="11"/>
  <c r="Q23" i="11" s="1"/>
  <c r="O23" i="16"/>
  <c r="Q23" i="16" s="1"/>
  <c r="O16" i="8"/>
  <c r="Q16" i="8" s="1"/>
  <c r="O12" i="16"/>
  <c r="Q12" i="16" s="1"/>
  <c r="O20" i="17"/>
  <c r="Q20" i="17" s="1"/>
  <c r="O22" i="18"/>
  <c r="Q22" i="18" s="1"/>
  <c r="O15" i="19"/>
  <c r="Q15" i="19" s="1"/>
  <c r="O16" i="26"/>
  <c r="Q16" i="26" s="1"/>
  <c r="O18" i="8"/>
  <c r="Q18" i="8" s="1"/>
  <c r="O23" i="12"/>
  <c r="Q23" i="12" s="1"/>
  <c r="O20" i="16"/>
  <c r="Q20" i="16" s="1"/>
  <c r="O20" i="20"/>
  <c r="Q20" i="20" s="1"/>
  <c r="O14" i="17"/>
  <c r="Q14" i="17" s="1"/>
  <c r="O19" i="22"/>
  <c r="Q19" i="22" s="1"/>
  <c r="O18" i="26"/>
  <c r="Q18" i="26" s="1"/>
  <c r="AH34" i="17"/>
  <c r="AJ34" i="17" s="1"/>
  <c r="AH37" i="10"/>
  <c r="AJ37" i="10" s="1"/>
  <c r="O30" i="11"/>
  <c r="Q30" i="11" s="1"/>
  <c r="O29" i="1"/>
  <c r="Q29" i="1" s="1"/>
  <c r="O27" i="25"/>
  <c r="Q27" i="25" s="1"/>
  <c r="O38" i="15"/>
  <c r="Q38" i="15" s="1"/>
  <c r="O40" i="4"/>
  <c r="Q40" i="4" s="1"/>
  <c r="O38" i="16"/>
  <c r="Q38" i="16" s="1"/>
  <c r="O41" i="15"/>
  <c r="Q41" i="15" s="1"/>
  <c r="AA42" i="18"/>
  <c r="U56" i="3" s="1"/>
  <c r="AH27" i="17"/>
  <c r="AJ27" i="17" s="1"/>
  <c r="O39" i="16"/>
  <c r="Q39" i="16" s="1"/>
  <c r="AH36" i="17"/>
  <c r="AJ36" i="17" s="1"/>
  <c r="O20" i="11"/>
  <c r="Q20" i="11" s="1"/>
  <c r="O23" i="13"/>
  <c r="Q23" i="13" s="1"/>
  <c r="O20" i="15"/>
  <c r="Q20" i="15" s="1"/>
  <c r="AA42" i="19"/>
  <c r="U60" i="3" s="1"/>
  <c r="AH32" i="12"/>
  <c r="AJ32" i="12" s="1"/>
  <c r="AH40" i="12"/>
  <c r="AJ40" i="12" s="1"/>
  <c r="O17" i="1"/>
  <c r="Q17" i="1" s="1"/>
  <c r="O12" i="8"/>
  <c r="Q12" i="8" s="1"/>
  <c r="O15" i="13"/>
  <c r="Q15" i="13" s="1"/>
  <c r="O28" i="1"/>
  <c r="Q28" i="1" s="1"/>
  <c r="O30" i="4"/>
  <c r="Q30" i="4" s="1"/>
  <c r="O29" i="18"/>
  <c r="Q29" i="18" s="1"/>
  <c r="O39" i="20"/>
  <c r="Q39" i="20" s="1"/>
  <c r="O41" i="25"/>
  <c r="Q41" i="25" s="1"/>
  <c r="AH33" i="4"/>
  <c r="AJ33" i="4" s="1"/>
  <c r="AH39" i="25"/>
  <c r="AJ39" i="25" s="1"/>
  <c r="O16" i="7"/>
  <c r="Q16" i="7" s="1"/>
  <c r="O20" i="7"/>
  <c r="Q20" i="7" s="1"/>
  <c r="O33" i="25"/>
  <c r="Q33" i="25" s="1"/>
  <c r="AH37" i="1"/>
  <c r="AJ37" i="1" s="1"/>
  <c r="AH39" i="10"/>
  <c r="AJ39" i="10" s="1"/>
  <c r="AH39" i="22"/>
  <c r="AJ39" i="22" s="1"/>
  <c r="O28" i="14"/>
  <c r="Q28" i="14" s="1"/>
  <c r="AH35" i="14"/>
  <c r="AJ35" i="14" s="1"/>
  <c r="O34" i="10"/>
  <c r="Q34" i="10" s="1"/>
  <c r="AH16" i="28"/>
  <c r="AJ16" i="28" s="1"/>
  <c r="AH22" i="27"/>
  <c r="AJ22" i="27" s="1"/>
  <c r="O30" i="20"/>
  <c r="Q30" i="20" s="1"/>
  <c r="AH39" i="5"/>
  <c r="AJ39" i="5" s="1"/>
  <c r="O28" i="15"/>
  <c r="Q28" i="15" s="1"/>
  <c r="O17" i="5"/>
  <c r="Q17" i="5" s="1"/>
  <c r="AH38" i="6"/>
  <c r="AJ38" i="6" s="1"/>
  <c r="AH33" i="7"/>
  <c r="AJ33" i="7" s="1"/>
  <c r="AH31" i="16"/>
  <c r="AJ31" i="16" s="1"/>
  <c r="AH30" i="17"/>
  <c r="AJ30" i="17" s="1"/>
  <c r="AH38" i="17"/>
  <c r="AJ38" i="17" s="1"/>
  <c r="AH34" i="29"/>
  <c r="AJ34" i="29" s="1"/>
  <c r="AH31" i="28"/>
  <c r="AJ31" i="28" s="1"/>
  <c r="AH33" i="28"/>
  <c r="AJ33" i="28" s="1"/>
  <c r="AH37" i="28"/>
  <c r="AJ37" i="28" s="1"/>
  <c r="AH28" i="27"/>
  <c r="AJ28" i="27" s="1"/>
  <c r="AH34" i="27"/>
  <c r="AJ34" i="27" s="1"/>
  <c r="AH35" i="8"/>
  <c r="AJ35" i="8" s="1"/>
  <c r="AH32" i="20"/>
  <c r="AJ32" i="20" s="1"/>
  <c r="AH36" i="20"/>
  <c r="AJ36" i="20" s="1"/>
  <c r="AH30" i="25"/>
  <c r="AJ30" i="25" s="1"/>
  <c r="O17" i="7"/>
  <c r="Q17" i="7" s="1"/>
  <c r="AH10" i="28"/>
  <c r="AJ10" i="28" s="1"/>
  <c r="AH20" i="7"/>
  <c r="AJ20" i="7" s="1"/>
  <c r="O12" i="20"/>
  <c r="Q12" i="20" s="1"/>
  <c r="O14" i="15"/>
  <c r="Q14" i="15" s="1"/>
  <c r="AA42" i="15"/>
  <c r="U53" i="3" s="1"/>
  <c r="O15" i="8"/>
  <c r="Q15" i="8" s="1"/>
  <c r="AH17" i="28"/>
  <c r="AJ17" i="28" s="1"/>
  <c r="AH17" i="11"/>
  <c r="AJ17" i="11" s="1"/>
  <c r="AH14" i="26"/>
  <c r="AJ14" i="26" s="1"/>
  <c r="AH28" i="26"/>
  <c r="AJ28" i="26" s="1"/>
  <c r="AG42" i="16"/>
  <c r="AA54" i="3" s="1"/>
  <c r="AD42" i="16"/>
  <c r="X54" i="3" s="1"/>
  <c r="AC42" i="17"/>
  <c r="W55" i="3" s="1"/>
  <c r="O34" i="15"/>
  <c r="Q34" i="15" s="1"/>
  <c r="O23" i="4"/>
  <c r="Q23" i="4" s="1"/>
  <c r="I25" i="25"/>
  <c r="G27" i="3" s="1"/>
  <c r="AH20" i="25"/>
  <c r="AJ20" i="25" s="1"/>
  <c r="AH15" i="20"/>
  <c r="AJ15" i="20" s="1"/>
  <c r="AH13" i="28"/>
  <c r="AJ13" i="28" s="1"/>
  <c r="O37" i="17"/>
  <c r="Q37" i="17" s="1"/>
  <c r="AB18" i="17"/>
  <c r="AB25" i="17" s="1"/>
  <c r="V21" i="3" s="1"/>
  <c r="Z25" i="17"/>
  <c r="T21" i="3" s="1"/>
  <c r="AA25" i="16"/>
  <c r="U20" i="3" s="1"/>
  <c r="AB22" i="20"/>
  <c r="AB25" i="20" s="1"/>
  <c r="V25" i="3" s="1"/>
  <c r="Z25" i="20"/>
  <c r="T25" i="3" s="1"/>
  <c r="O35" i="19"/>
  <c r="Q35" i="19" s="1"/>
  <c r="J42" i="4"/>
  <c r="H42" i="3" s="1"/>
  <c r="O27" i="4"/>
  <c r="Q27" i="4" s="1"/>
  <c r="O23" i="15"/>
  <c r="Q23" i="15" s="1"/>
  <c r="O13" i="27"/>
  <c r="Q13" i="27" s="1"/>
  <c r="O21" i="13"/>
  <c r="Q21" i="13" s="1"/>
  <c r="O23" i="7"/>
  <c r="Q23" i="7" s="1"/>
  <c r="O20" i="1"/>
  <c r="Q20" i="1" s="1"/>
  <c r="O24" i="27"/>
  <c r="Q24" i="27" s="1"/>
  <c r="AA42" i="22"/>
  <c r="U57" i="3" s="1"/>
  <c r="AH41" i="22"/>
  <c r="AJ41" i="22" s="1"/>
  <c r="O18" i="15"/>
  <c r="Q18" i="15" s="1"/>
  <c r="AH35" i="19"/>
  <c r="AJ35" i="19" s="1"/>
  <c r="AH24" i="11"/>
  <c r="AJ24" i="11" s="1"/>
  <c r="AC25" i="6"/>
  <c r="W10" i="3" s="1"/>
  <c r="I42" i="4"/>
  <c r="G42" i="3" s="1"/>
  <c r="O39" i="4"/>
  <c r="Q39" i="4" s="1"/>
  <c r="O40" i="7"/>
  <c r="Q40" i="7" s="1"/>
  <c r="O28" i="11"/>
  <c r="Q28" i="11" s="1"/>
  <c r="O35" i="6"/>
  <c r="Q35" i="6" s="1"/>
  <c r="O24" i="14"/>
  <c r="Q24" i="14" s="1"/>
  <c r="AH23" i="19"/>
  <c r="AJ23" i="19" s="1"/>
  <c r="O16" i="5"/>
  <c r="Q16" i="5" s="1"/>
  <c r="O10" i="10"/>
  <c r="Q10" i="10" s="1"/>
  <c r="I13" i="22"/>
  <c r="I25" i="22" s="1"/>
  <c r="G25" i="22"/>
  <c r="E23" i="3" s="1"/>
  <c r="O28" i="29"/>
  <c r="Q28" i="29" s="1"/>
  <c r="AH34" i="26"/>
  <c r="AJ34" i="26" s="1"/>
  <c r="I42" i="22"/>
  <c r="G57" i="3" s="1"/>
  <c r="O31" i="6"/>
  <c r="Q31" i="6" s="1"/>
  <c r="O37" i="12"/>
  <c r="Q37" i="12" s="1"/>
  <c r="AH41" i="29"/>
  <c r="AJ41" i="29" s="1"/>
  <c r="AH41" i="7"/>
  <c r="AJ41" i="7" s="1"/>
  <c r="AH14" i="28"/>
  <c r="AJ14" i="28" s="1"/>
  <c r="O31" i="12"/>
  <c r="Q31" i="12" s="1"/>
  <c r="AH37" i="16"/>
  <c r="AJ37" i="16" s="1"/>
  <c r="AH18" i="27"/>
  <c r="AJ18" i="27" s="1"/>
  <c r="O20" i="12"/>
  <c r="Q20" i="12" s="1"/>
  <c r="AH24" i="13"/>
  <c r="AJ24" i="13" s="1"/>
  <c r="O30" i="1"/>
  <c r="Q30" i="1" s="1"/>
  <c r="O41" i="14"/>
  <c r="Q41" i="14" s="1"/>
  <c r="AH28" i="1"/>
  <c r="AJ28" i="1" s="1"/>
  <c r="AH29" i="8"/>
  <c r="AJ29" i="8" s="1"/>
  <c r="AH30" i="11"/>
  <c r="AJ30" i="11" s="1"/>
  <c r="AH41" i="19"/>
  <c r="AJ41" i="19" s="1"/>
  <c r="AH31" i="10"/>
  <c r="AJ31" i="10" s="1"/>
  <c r="O34" i="27"/>
  <c r="Q34" i="27" s="1"/>
  <c r="O34" i="11"/>
  <c r="Q34" i="11" s="1"/>
  <c r="AH39" i="12"/>
  <c r="AJ39" i="12" s="1"/>
  <c r="O31" i="5"/>
  <c r="Q31" i="5" s="1"/>
  <c r="O31" i="7"/>
  <c r="Q31" i="7" s="1"/>
  <c r="O27" i="8"/>
  <c r="Q27" i="8" s="1"/>
  <c r="AC25" i="1"/>
  <c r="W7" i="3" s="1"/>
  <c r="AH20" i="13"/>
  <c r="AJ20" i="13" s="1"/>
  <c r="AH24" i="10"/>
  <c r="AJ24" i="10" s="1"/>
  <c r="AD42" i="17"/>
  <c r="X55" i="3" s="1"/>
  <c r="AH21" i="20"/>
  <c r="AJ21" i="20" s="1"/>
  <c r="AH12" i="17"/>
  <c r="AJ12" i="17" s="1"/>
  <c r="AH11" i="17"/>
  <c r="AJ11" i="17" s="1"/>
  <c r="AH10" i="18"/>
  <c r="AJ10" i="18" s="1"/>
  <c r="AH23" i="11"/>
  <c r="AJ23" i="11" s="1"/>
  <c r="O41" i="19"/>
  <c r="Q41" i="19" s="1"/>
  <c r="AH33" i="14"/>
  <c r="AJ33" i="14" s="1"/>
  <c r="AH36" i="8"/>
  <c r="AJ36" i="8" s="1"/>
  <c r="O33" i="7"/>
  <c r="Q33" i="7" s="1"/>
  <c r="O19" i="25"/>
  <c r="Q19" i="25" s="1"/>
  <c r="AH23" i="14"/>
  <c r="AJ23" i="14" s="1"/>
  <c r="AH12" i="7"/>
  <c r="AJ12" i="7" s="1"/>
  <c r="N25" i="25"/>
  <c r="N26" i="25" s="1"/>
  <c r="K42" i="4"/>
  <c r="I42" i="3" s="1"/>
  <c r="J25" i="14"/>
  <c r="J26" i="14" s="1"/>
  <c r="O24" i="18"/>
  <c r="Q24" i="18" s="1"/>
  <c r="O22" i="29"/>
  <c r="Q22" i="29" s="1"/>
  <c r="O16" i="1"/>
  <c r="Q16" i="1" s="1"/>
  <c r="O32" i="15"/>
  <c r="Q32" i="15" s="1"/>
  <c r="O32" i="7"/>
  <c r="Q32" i="7" s="1"/>
  <c r="O33" i="29"/>
  <c r="Q33" i="29" s="1"/>
  <c r="O32" i="18"/>
  <c r="Q32" i="18" s="1"/>
  <c r="O32" i="16"/>
  <c r="Q32" i="16" s="1"/>
  <c r="O27" i="29"/>
  <c r="Q27" i="29" s="1"/>
  <c r="O39" i="22"/>
  <c r="Q39" i="22" s="1"/>
  <c r="O39" i="1"/>
  <c r="Q39" i="1" s="1"/>
  <c r="O40" i="19"/>
  <c r="Q40" i="19" s="1"/>
  <c r="O36" i="26"/>
  <c r="Q36" i="26" s="1"/>
  <c r="O35" i="22"/>
  <c r="Q35" i="22" s="1"/>
  <c r="O37" i="11"/>
  <c r="Q37" i="11" s="1"/>
  <c r="O38" i="11"/>
  <c r="Q38" i="11" s="1"/>
  <c r="O18" i="12"/>
  <c r="Q18" i="12" s="1"/>
  <c r="O19" i="7"/>
  <c r="Q19" i="7" s="1"/>
  <c r="O13" i="6"/>
  <c r="Q13" i="6" s="1"/>
  <c r="O22" i="6"/>
  <c r="Q22" i="6" s="1"/>
  <c r="O15" i="12"/>
  <c r="Q15" i="12" s="1"/>
  <c r="O18" i="13"/>
  <c r="Q18" i="13" s="1"/>
  <c r="O17" i="20"/>
  <c r="Q17" i="20" s="1"/>
  <c r="O15" i="29"/>
  <c r="Q15" i="29" s="1"/>
  <c r="O20" i="29"/>
  <c r="Q20" i="29" s="1"/>
  <c r="O13" i="28"/>
  <c r="Q13" i="28" s="1"/>
  <c r="O13" i="29"/>
  <c r="Q13" i="29" s="1"/>
  <c r="O17" i="18"/>
  <c r="Q17" i="18" s="1"/>
  <c r="O21" i="7"/>
  <c r="Q21" i="7" s="1"/>
  <c r="O21" i="12"/>
  <c r="Q21" i="12" s="1"/>
  <c r="I25" i="14"/>
  <c r="I26" i="14" s="1"/>
  <c r="O18" i="16"/>
  <c r="Q18" i="16" s="1"/>
  <c r="O16" i="22"/>
  <c r="Q16" i="22" s="1"/>
  <c r="O15" i="20"/>
  <c r="Q15" i="20" s="1"/>
  <c r="O23" i="20"/>
  <c r="Q23" i="20" s="1"/>
  <c r="O22" i="25"/>
  <c r="Q22" i="25" s="1"/>
  <c r="O20" i="26"/>
  <c r="Q20" i="26" s="1"/>
  <c r="O21" i="29"/>
  <c r="Q21" i="29" s="1"/>
  <c r="O12" i="11"/>
  <c r="Q12" i="11" s="1"/>
  <c r="O15" i="1"/>
  <c r="Q15" i="1" s="1"/>
  <c r="O16" i="10"/>
  <c r="Q16" i="10" s="1"/>
  <c r="O22" i="10"/>
  <c r="Q22" i="10" s="1"/>
  <c r="O16" i="17"/>
  <c r="Q16" i="17" s="1"/>
  <c r="O21" i="27"/>
  <c r="Q21" i="27" s="1"/>
  <c r="O16" i="28"/>
  <c r="Q16" i="28" s="1"/>
  <c r="O15" i="7"/>
  <c r="Q15" i="7" s="1"/>
  <c r="O19" i="10"/>
  <c r="Q19" i="10" s="1"/>
  <c r="O18" i="20"/>
  <c r="Q18" i="20" s="1"/>
  <c r="O20" i="19"/>
  <c r="Q20" i="19" s="1"/>
  <c r="O12" i="26"/>
  <c r="Q12" i="26" s="1"/>
  <c r="O22" i="26"/>
  <c r="Q22" i="26" s="1"/>
  <c r="O24" i="13"/>
  <c r="Q24" i="13" s="1"/>
  <c r="O24" i="6"/>
  <c r="Q24" i="6" s="1"/>
  <c r="O24" i="20"/>
  <c r="Q24" i="20" s="1"/>
  <c r="AH10" i="25"/>
  <c r="AJ10" i="25" s="1"/>
  <c r="AH33" i="1"/>
  <c r="AJ33" i="1" s="1"/>
  <c r="AH31" i="8"/>
  <c r="AJ31" i="8" s="1"/>
  <c r="AH28" i="10"/>
  <c r="AJ28" i="10" s="1"/>
  <c r="AH35" i="11"/>
  <c r="AJ35" i="11" s="1"/>
  <c r="AH38" i="11"/>
  <c r="AJ38" i="11" s="1"/>
  <c r="AH29" i="12"/>
  <c r="AJ29" i="12" s="1"/>
  <c r="AH31" i="13"/>
  <c r="AJ31" i="13" s="1"/>
  <c r="AH38" i="14"/>
  <c r="AJ38" i="14" s="1"/>
  <c r="AB42" i="15"/>
  <c r="V53" i="3" s="1"/>
  <c r="AH35" i="22"/>
  <c r="AJ35" i="22" s="1"/>
  <c r="AH37" i="22"/>
  <c r="AJ37" i="22" s="1"/>
  <c r="AG42" i="20"/>
  <c r="AA59" i="3" s="1"/>
  <c r="AB42" i="20"/>
  <c r="V59" i="3" s="1"/>
  <c r="AH38" i="20"/>
  <c r="AJ38" i="20" s="1"/>
  <c r="AH40" i="14"/>
  <c r="AJ40" i="14" s="1"/>
  <c r="AH40" i="29"/>
  <c r="AJ40" i="29" s="1"/>
  <c r="AG42" i="15"/>
  <c r="AA53" i="3" s="1"/>
  <c r="AH41" i="13"/>
  <c r="AJ41" i="13" s="1"/>
  <c r="O41" i="8"/>
  <c r="Q41" i="8" s="1"/>
  <c r="O30" i="14"/>
  <c r="Q30" i="14" s="1"/>
  <c r="O29" i="10"/>
  <c r="Q29" i="10" s="1"/>
  <c r="O28" i="20"/>
  <c r="Q28" i="20" s="1"/>
  <c r="O33" i="13"/>
  <c r="Q33" i="13" s="1"/>
  <c r="O32" i="1"/>
  <c r="Q32" i="1" s="1"/>
  <c r="O33" i="18"/>
  <c r="Q33" i="18" s="1"/>
  <c r="AH17" i="16"/>
  <c r="AJ17" i="16" s="1"/>
  <c r="AD25" i="6"/>
  <c r="X10" i="3" s="1"/>
  <c r="AH19" i="18"/>
  <c r="AJ19" i="18" s="1"/>
  <c r="AH18" i="28"/>
  <c r="AJ18" i="28" s="1"/>
  <c r="AH34" i="7"/>
  <c r="AJ34" i="7" s="1"/>
  <c r="AH31" i="7"/>
  <c r="AJ31" i="7" s="1"/>
  <c r="AH41" i="8"/>
  <c r="AJ41" i="8" s="1"/>
  <c r="AH41" i="5"/>
  <c r="AJ41" i="5" s="1"/>
  <c r="AH27" i="12"/>
  <c r="AJ27" i="12" s="1"/>
  <c r="AH17" i="8"/>
  <c r="AJ17" i="8" s="1"/>
  <c r="AC25" i="22"/>
  <c r="W23" i="3" s="1"/>
  <c r="O33" i="19"/>
  <c r="Q33" i="19" s="1"/>
  <c r="AH32" i="5"/>
  <c r="AJ32" i="5" s="1"/>
  <c r="AD42" i="5"/>
  <c r="X43" i="3" s="1"/>
  <c r="O27" i="15"/>
  <c r="Q27" i="15" s="1"/>
  <c r="O39" i="13"/>
  <c r="Q39" i="13" s="1"/>
  <c r="O37" i="19"/>
  <c r="Q37" i="19" s="1"/>
  <c r="AH31" i="25"/>
  <c r="AJ31" i="25" s="1"/>
  <c r="O17" i="26"/>
  <c r="Q17" i="26" s="1"/>
  <c r="AH39" i="1"/>
  <c r="AJ39" i="1" s="1"/>
  <c r="O35" i="29"/>
  <c r="Q35" i="29" s="1"/>
  <c r="O35" i="16"/>
  <c r="Q35" i="16" s="1"/>
  <c r="O37" i="16"/>
  <c r="Q37" i="16" s="1"/>
  <c r="O38" i="20"/>
  <c r="Q38" i="20" s="1"/>
  <c r="O35" i="1"/>
  <c r="Q35" i="1" s="1"/>
  <c r="O36" i="15"/>
  <c r="Q36" i="15" s="1"/>
  <c r="O38" i="14"/>
  <c r="Q38" i="14" s="1"/>
  <c r="O35" i="14"/>
  <c r="Q35" i="14" s="1"/>
  <c r="O37" i="7"/>
  <c r="Q37" i="7" s="1"/>
  <c r="O37" i="4"/>
  <c r="Q37" i="4" s="1"/>
  <c r="O38" i="26"/>
  <c r="Q38" i="26" s="1"/>
  <c r="O39" i="27"/>
  <c r="Q39" i="27" s="1"/>
  <c r="O36" i="13"/>
  <c r="Q36" i="13" s="1"/>
  <c r="O35" i="17"/>
  <c r="Q35" i="17" s="1"/>
  <c r="AC25" i="19"/>
  <c r="W26" i="3" s="1"/>
  <c r="AH13" i="1"/>
  <c r="AJ13" i="1" s="1"/>
  <c r="AH22" i="4"/>
  <c r="AJ22" i="4" s="1"/>
  <c r="AH21" i="8"/>
  <c r="AJ21" i="8" s="1"/>
  <c r="AH17" i="26"/>
  <c r="AJ17" i="26" s="1"/>
  <c r="AH36" i="6"/>
  <c r="AJ36" i="6" s="1"/>
  <c r="AH29" i="16"/>
  <c r="AJ29" i="16" s="1"/>
  <c r="AH32" i="29"/>
  <c r="AJ32" i="29" s="1"/>
  <c r="AC42" i="27"/>
  <c r="W65" i="3" s="1"/>
  <c r="AH32" i="27"/>
  <c r="AJ32" i="27" s="1"/>
  <c r="AH38" i="27"/>
  <c r="AJ38" i="27" s="1"/>
  <c r="AH28" i="25"/>
  <c r="AJ28" i="25" s="1"/>
  <c r="AH29" i="26"/>
  <c r="AJ29" i="26" s="1"/>
  <c r="AH29" i="29"/>
  <c r="AJ29" i="29" s="1"/>
  <c r="AH32" i="4"/>
  <c r="AJ32" i="4" s="1"/>
  <c r="AH40" i="25"/>
  <c r="AJ40" i="25" s="1"/>
  <c r="AA42" i="28"/>
  <c r="U64" i="3" s="1"/>
  <c r="AH41" i="26"/>
  <c r="AJ41" i="26" s="1"/>
  <c r="AH27" i="7"/>
  <c r="AJ27" i="7" s="1"/>
  <c r="AH27" i="26"/>
  <c r="AJ27" i="26" s="1"/>
  <c r="AH27" i="13"/>
  <c r="AJ27" i="13" s="1"/>
  <c r="AC42" i="18"/>
  <c r="W56" i="3" s="1"/>
  <c r="AH41" i="18"/>
  <c r="AJ41" i="18" s="1"/>
  <c r="AH41" i="17"/>
  <c r="AJ41" i="17" s="1"/>
  <c r="AD42" i="15"/>
  <c r="X53" i="3" s="1"/>
  <c r="AH40" i="27"/>
  <c r="AJ40" i="27" s="1"/>
  <c r="AH40" i="10"/>
  <c r="AJ40" i="10" s="1"/>
  <c r="AH30" i="20"/>
  <c r="AJ30" i="20" s="1"/>
  <c r="AH32" i="6"/>
  <c r="AJ32" i="6" s="1"/>
  <c r="AG42" i="22"/>
  <c r="AA57" i="3" s="1"/>
  <c r="AB42" i="27"/>
  <c r="V65" i="3" s="1"/>
  <c r="AH31" i="22"/>
  <c r="AJ31" i="22" s="1"/>
  <c r="AH28" i="20"/>
  <c r="AH29" i="15"/>
  <c r="AJ29" i="15" s="1"/>
  <c r="AH33" i="8"/>
  <c r="AJ33" i="8" s="1"/>
  <c r="AH28" i="14"/>
  <c r="AJ28" i="14" s="1"/>
  <c r="AB42" i="17"/>
  <c r="V55" i="3" s="1"/>
  <c r="AH32" i="26"/>
  <c r="AJ32" i="26" s="1"/>
  <c r="AC42" i="5"/>
  <c r="W43" i="3" s="1"/>
  <c r="Z42" i="8"/>
  <c r="T46" i="3" s="1"/>
  <c r="Z42" i="13"/>
  <c r="T51" i="3" s="1"/>
  <c r="AH34" i="10"/>
  <c r="AJ34" i="10" s="1"/>
  <c r="AH28" i="17"/>
  <c r="AJ28" i="17" s="1"/>
  <c r="AG42" i="27"/>
  <c r="AA65" i="3" s="1"/>
  <c r="AB42" i="16"/>
  <c r="V54" i="3" s="1"/>
  <c r="AB42" i="19"/>
  <c r="V60" i="3" s="1"/>
  <c r="AH10" i="19"/>
  <c r="AJ10" i="19" s="1"/>
  <c r="AH24" i="6"/>
  <c r="AJ24" i="6" s="1"/>
  <c r="AD25" i="16"/>
  <c r="X20" i="3" s="1"/>
  <c r="AH24" i="20"/>
  <c r="AJ24" i="20" s="1"/>
  <c r="AH18" i="25"/>
  <c r="AJ18" i="25" s="1"/>
  <c r="AH19" i="4"/>
  <c r="AJ19" i="4" s="1"/>
  <c r="AH21" i="7"/>
  <c r="AJ21" i="7" s="1"/>
  <c r="AH18" i="11"/>
  <c r="AJ18" i="11" s="1"/>
  <c r="AH18" i="19"/>
  <c r="AJ18" i="19" s="1"/>
  <c r="AA25" i="1"/>
  <c r="U7" i="3" s="1"/>
  <c r="AH20" i="10"/>
  <c r="AJ20" i="10" s="1"/>
  <c r="AH17" i="5"/>
  <c r="AJ17" i="5" s="1"/>
  <c r="AD25" i="15"/>
  <c r="X19" i="3" s="1"/>
  <c r="AH20" i="1"/>
  <c r="AJ20" i="1" s="1"/>
  <c r="AH18" i="13"/>
  <c r="AJ18" i="13" s="1"/>
  <c r="AH22" i="26"/>
  <c r="AJ22" i="26" s="1"/>
  <c r="AH19" i="10"/>
  <c r="AJ19" i="10" s="1"/>
  <c r="AH19" i="26"/>
  <c r="AJ19" i="26" s="1"/>
  <c r="AH19" i="13"/>
  <c r="AJ19" i="13" s="1"/>
  <c r="AH21" i="13"/>
  <c r="AJ21" i="13" s="1"/>
  <c r="AH15" i="19"/>
  <c r="AJ15" i="19" s="1"/>
  <c r="AC25" i="25"/>
  <c r="W27" i="3" s="1"/>
  <c r="AH15" i="15"/>
  <c r="AJ15" i="15" s="1"/>
  <c r="AH14" i="14"/>
  <c r="AJ14" i="14" s="1"/>
  <c r="AH12" i="19"/>
  <c r="AJ12" i="19" s="1"/>
  <c r="AC25" i="26"/>
  <c r="W28" i="3" s="1"/>
  <c r="O24" i="25"/>
  <c r="Q24" i="25" s="1"/>
  <c r="G26" i="5"/>
  <c r="G43" i="5" s="1"/>
  <c r="O18" i="4"/>
  <c r="Q18" i="4" s="1"/>
  <c r="O19" i="15"/>
  <c r="Q19" i="15" s="1"/>
  <c r="O13" i="7"/>
  <c r="Q13" i="7" s="1"/>
  <c r="O12" i="5"/>
  <c r="Q12" i="5" s="1"/>
  <c r="O22" i="16"/>
  <c r="Q22" i="16" s="1"/>
  <c r="O22" i="19"/>
  <c r="Q22" i="19" s="1"/>
  <c r="H25" i="25"/>
  <c r="F27" i="3" s="1"/>
  <c r="O18" i="27"/>
  <c r="Q18" i="27" s="1"/>
  <c r="O23" i="10"/>
  <c r="Q23" i="10" s="1"/>
  <c r="O14" i="29"/>
  <c r="Q14" i="29" s="1"/>
  <c r="O19" i="12"/>
  <c r="Q19" i="12" s="1"/>
  <c r="O18" i="29"/>
  <c r="Q18" i="29" s="1"/>
  <c r="O21" i="26"/>
  <c r="Q21" i="26" s="1"/>
  <c r="J25" i="25"/>
  <c r="H27" i="3" s="1"/>
  <c r="O18" i="28"/>
  <c r="Q18" i="28" s="1"/>
  <c r="O12" i="22"/>
  <c r="Q12" i="22" s="1"/>
  <c r="O20" i="22"/>
  <c r="Q20" i="22" s="1"/>
  <c r="O14" i="19"/>
  <c r="Q14" i="19" s="1"/>
  <c r="O19" i="18"/>
  <c r="Q19" i="18" s="1"/>
  <c r="O18" i="14"/>
  <c r="Q18" i="14" s="1"/>
  <c r="O21" i="1"/>
  <c r="Q21" i="1" s="1"/>
  <c r="O18" i="1"/>
  <c r="Q18" i="1" s="1"/>
  <c r="G26" i="20"/>
  <c r="G43" i="20" s="1"/>
  <c r="E25" i="3"/>
  <c r="O41" i="11"/>
  <c r="Q41" i="11" s="1"/>
  <c r="O41" i="22"/>
  <c r="Q41" i="22" s="1"/>
  <c r="J42" i="7"/>
  <c r="H45" i="3" s="1"/>
  <c r="O35" i="10"/>
  <c r="Q35" i="10" s="1"/>
  <c r="K42" i="20"/>
  <c r="I59" i="3" s="1"/>
  <c r="O37" i="6"/>
  <c r="Q37" i="6" s="1"/>
  <c r="K42" i="29"/>
  <c r="I63" i="3" s="1"/>
  <c r="O40" i="16"/>
  <c r="Q40" i="16" s="1"/>
  <c r="O40" i="28"/>
  <c r="Q40" i="28" s="1"/>
  <c r="H42" i="5"/>
  <c r="F43" i="3" s="1"/>
  <c r="O32" i="25"/>
  <c r="Q32" i="25" s="1"/>
  <c r="O29" i="15"/>
  <c r="Q29" i="15" s="1"/>
  <c r="AH28" i="6"/>
  <c r="AJ28" i="6" s="1"/>
  <c r="AH33" i="11"/>
  <c r="AJ33" i="11" s="1"/>
  <c r="AH37" i="26"/>
  <c r="AJ37" i="26" s="1"/>
  <c r="AH21" i="25"/>
  <c r="AJ21" i="25" s="1"/>
  <c r="AH19" i="12"/>
  <c r="AJ19" i="12" s="1"/>
  <c r="AH16" i="13"/>
  <c r="AJ16" i="13" s="1"/>
  <c r="AH16" i="1"/>
  <c r="AJ16" i="1" s="1"/>
  <c r="AH23" i="17"/>
  <c r="AJ23" i="17" s="1"/>
  <c r="H42" i="19"/>
  <c r="F60" i="3" s="1"/>
  <c r="E7" i="3"/>
  <c r="H25" i="1"/>
  <c r="H26" i="1" s="1"/>
  <c r="AH39" i="27"/>
  <c r="AJ39" i="27" s="1"/>
  <c r="AG42" i="17"/>
  <c r="AA55" i="3" s="1"/>
  <c r="AA42" i="1"/>
  <c r="U41" i="3" s="1"/>
  <c r="AG25" i="7"/>
  <c r="AA11" i="3" s="1"/>
  <c r="AH16" i="22"/>
  <c r="AJ16" i="22" s="1"/>
  <c r="J42" i="29"/>
  <c r="H63" i="3" s="1"/>
  <c r="H42" i="29"/>
  <c r="F63" i="3" s="1"/>
  <c r="O11" i="15"/>
  <c r="Q11" i="15" s="1"/>
  <c r="O16" i="29"/>
  <c r="Q16" i="29" s="1"/>
  <c r="O16" i="13"/>
  <c r="Q16" i="13" s="1"/>
  <c r="O12" i="4"/>
  <c r="Q12" i="4" s="1"/>
  <c r="O10" i="22"/>
  <c r="Q10" i="22" s="1"/>
  <c r="AG25" i="1"/>
  <c r="AA7" i="3" s="1"/>
  <c r="AH13" i="11"/>
  <c r="AJ13" i="11" s="1"/>
  <c r="AH21" i="11"/>
  <c r="AJ21" i="11" s="1"/>
  <c r="AH18" i="12"/>
  <c r="AJ18" i="12" s="1"/>
  <c r="AH22" i="14"/>
  <c r="AJ22" i="14" s="1"/>
  <c r="AH11" i="16"/>
  <c r="AJ11" i="16" s="1"/>
  <c r="AH14" i="17"/>
  <c r="AJ14" i="17" s="1"/>
  <c r="AH22" i="17"/>
  <c r="AJ22" i="17" s="1"/>
  <c r="AH23" i="18"/>
  <c r="AJ23" i="18" s="1"/>
  <c r="AH22" i="22"/>
  <c r="AJ22" i="22" s="1"/>
  <c r="AH13" i="19"/>
  <c r="AJ13" i="19" s="1"/>
  <c r="AH21" i="19"/>
  <c r="AJ21" i="19" s="1"/>
  <c r="AH14" i="29"/>
  <c r="AJ14" i="29" s="1"/>
  <c r="AH22" i="29"/>
  <c r="AJ22" i="29" s="1"/>
  <c r="AH23" i="27"/>
  <c r="AJ23" i="27" s="1"/>
  <c r="AH11" i="8"/>
  <c r="AJ11" i="8" s="1"/>
  <c r="AH12" i="11"/>
  <c r="AJ12" i="11" s="1"/>
  <c r="AH17" i="7"/>
  <c r="AJ17" i="7" s="1"/>
  <c r="AH11" i="18"/>
  <c r="AJ11" i="18" s="1"/>
  <c r="O33" i="4"/>
  <c r="Q33" i="4" s="1"/>
  <c r="N42" i="4"/>
  <c r="L42" i="3" s="1"/>
  <c r="O38" i="5"/>
  <c r="Q38" i="5" s="1"/>
  <c r="O35" i="8"/>
  <c r="Q35" i="8" s="1"/>
  <c r="N42" i="15"/>
  <c r="L53" i="3" s="1"/>
  <c r="O13" i="18"/>
  <c r="Q13" i="18" s="1"/>
  <c r="AH39" i="26"/>
  <c r="AJ39" i="26" s="1"/>
  <c r="AH23" i="13"/>
  <c r="AJ23" i="13" s="1"/>
  <c r="O34" i="26"/>
  <c r="Q34" i="26" s="1"/>
  <c r="O15" i="6"/>
  <c r="Q15" i="6" s="1"/>
  <c r="O27" i="16"/>
  <c r="Q27" i="16" s="1"/>
  <c r="AH22" i="13"/>
  <c r="AJ22" i="13" s="1"/>
  <c r="AH18" i="14"/>
  <c r="AJ18" i="14" s="1"/>
  <c r="AH12" i="10"/>
  <c r="AJ12" i="10" s="1"/>
  <c r="AH14" i="19"/>
  <c r="AJ14" i="19" s="1"/>
  <c r="AH23" i="1"/>
  <c r="AJ23" i="1" s="1"/>
  <c r="AH24" i="4"/>
  <c r="AJ24" i="4" s="1"/>
  <c r="AH15" i="5"/>
  <c r="AJ15" i="5" s="1"/>
  <c r="AH23" i="5"/>
  <c r="AJ23" i="5" s="1"/>
  <c r="AH23" i="7"/>
  <c r="AJ23" i="7" s="1"/>
  <c r="O23" i="29"/>
  <c r="Q23" i="29" s="1"/>
  <c r="AH38" i="5"/>
  <c r="AJ38" i="5" s="1"/>
  <c r="O10" i="14"/>
  <c r="Q10" i="14" s="1"/>
  <c r="O16" i="25"/>
  <c r="Q16" i="25" s="1"/>
  <c r="AH12" i="25"/>
  <c r="AJ12" i="25" s="1"/>
  <c r="N42" i="7"/>
  <c r="L45" i="3" s="1"/>
  <c r="O36" i="18"/>
  <c r="Q36" i="18" s="1"/>
  <c r="O17" i="4"/>
  <c r="Q17" i="4" s="1"/>
  <c r="N25" i="14"/>
  <c r="L18" i="3" s="1"/>
  <c r="AH22" i="5"/>
  <c r="AJ22" i="5" s="1"/>
  <c r="O18" i="22"/>
  <c r="Q18" i="22" s="1"/>
  <c r="AH24" i="12"/>
  <c r="AJ24" i="12" s="1"/>
  <c r="O10" i="5"/>
  <c r="Q10" i="5" s="1"/>
  <c r="AH13" i="26"/>
  <c r="AJ13" i="26" s="1"/>
  <c r="O41" i="7"/>
  <c r="Q41" i="7" s="1"/>
  <c r="AA25" i="22"/>
  <c r="U23" i="3" s="1"/>
  <c r="H42" i="22"/>
  <c r="F57" i="3" s="1"/>
  <c r="H25" i="27"/>
  <c r="F31" i="3" s="1"/>
  <c r="AH35" i="1"/>
  <c r="AJ35" i="1" s="1"/>
  <c r="O37" i="14"/>
  <c r="Q37" i="14" s="1"/>
  <c r="AH41" i="11"/>
  <c r="AJ41" i="11" s="1"/>
  <c r="AH40" i="26"/>
  <c r="AJ40" i="26" s="1"/>
  <c r="O36" i="29"/>
  <c r="Q36" i="29" s="1"/>
  <c r="O26" i="31"/>
  <c r="O43" i="31" s="1"/>
  <c r="AH26" i="31" s="1"/>
  <c r="AH43" i="31" s="1"/>
  <c r="N24" i="32" s="1"/>
  <c r="M24" i="3"/>
  <c r="Q10" i="30"/>
  <c r="Q25" i="30" s="1"/>
  <c r="O25" i="30"/>
  <c r="AJ10" i="30"/>
  <c r="AJ25" i="30" s="1"/>
  <c r="AD13" i="3" s="1"/>
  <c r="AH25" i="30"/>
  <c r="AB13" i="3" s="1"/>
  <c r="AF43" i="17"/>
  <c r="L21" i="32" s="1"/>
  <c r="H25" i="14"/>
  <c r="H26" i="14" s="1"/>
  <c r="O34" i="17"/>
  <c r="Q34" i="17" s="1"/>
  <c r="K42" i="22"/>
  <c r="I57" i="3" s="1"/>
  <c r="O29" i="6"/>
  <c r="Q29" i="6" s="1"/>
  <c r="K21" i="3"/>
  <c r="O28" i="7"/>
  <c r="Q28" i="7" s="1"/>
  <c r="H42" i="4"/>
  <c r="F42" i="3" s="1"/>
  <c r="AH16" i="8"/>
  <c r="AJ16" i="8" s="1"/>
  <c r="AA42" i="27"/>
  <c r="U65" i="3" s="1"/>
  <c r="K25" i="7"/>
  <c r="I11" i="3" s="1"/>
  <c r="AH20" i="15"/>
  <c r="AJ20" i="15" s="1"/>
  <c r="AH19" i="28"/>
  <c r="AJ19" i="28" s="1"/>
  <c r="AH15" i="27"/>
  <c r="AJ15" i="27" s="1"/>
  <c r="O19" i="26"/>
  <c r="Q19" i="26" s="1"/>
  <c r="AH23" i="10"/>
  <c r="AJ23" i="10" s="1"/>
  <c r="AH11" i="13"/>
  <c r="AJ11" i="13" s="1"/>
  <c r="O22" i="28"/>
  <c r="Q22" i="28" s="1"/>
  <c r="O38" i="4"/>
  <c r="Q38" i="4" s="1"/>
  <c r="AG25" i="26"/>
  <c r="AA28" i="3" s="1"/>
  <c r="O22" i="13"/>
  <c r="Q22" i="13" s="1"/>
  <c r="K29" i="3"/>
  <c r="M26" i="29"/>
  <c r="M43" i="29" s="1"/>
  <c r="AF26" i="29" s="1"/>
  <c r="AF43" i="29" s="1"/>
  <c r="L29" i="32" s="1"/>
  <c r="O10" i="7"/>
  <c r="Q10" i="7" s="1"/>
  <c r="O29" i="19"/>
  <c r="Q29" i="19" s="1"/>
  <c r="O36" i="22"/>
  <c r="Q36" i="22" s="1"/>
  <c r="O16" i="14"/>
  <c r="Q16" i="14" s="1"/>
  <c r="M26" i="27"/>
  <c r="M43" i="27" s="1"/>
  <c r="AF26" i="27" s="1"/>
  <c r="AF43" i="27" s="1"/>
  <c r="L31" i="32" s="1"/>
  <c r="K31" i="3"/>
  <c r="M26" i="26"/>
  <c r="M43" i="26" s="1"/>
  <c r="AF26" i="26" s="1"/>
  <c r="AF43" i="26" s="1"/>
  <c r="L28" i="32" s="1"/>
  <c r="K28" i="3"/>
  <c r="K7" i="3"/>
  <c r="M26" i="1"/>
  <c r="M43" i="1" s="1"/>
  <c r="AF26" i="1" s="1"/>
  <c r="AF43" i="1" s="1"/>
  <c r="L7" i="32" s="1"/>
  <c r="M43" i="11"/>
  <c r="AF26" i="11" s="1"/>
  <c r="AF43" i="11" s="1"/>
  <c r="L15" i="32" s="1"/>
  <c r="H25" i="7"/>
  <c r="F11" i="3" s="1"/>
  <c r="AC42" i="22"/>
  <c r="W57" i="3" s="1"/>
  <c r="AG42" i="14"/>
  <c r="AA52" i="3" s="1"/>
  <c r="AH14" i="6"/>
  <c r="AJ14" i="6" s="1"/>
  <c r="AH18" i="6"/>
  <c r="AJ18" i="6" s="1"/>
  <c r="AH16" i="10"/>
  <c r="AJ16" i="10" s="1"/>
  <c r="O15" i="11"/>
  <c r="Q15" i="11" s="1"/>
  <c r="AH24" i="16"/>
  <c r="AJ24" i="16" s="1"/>
  <c r="AH18" i="22"/>
  <c r="AJ18" i="22" s="1"/>
  <c r="AH17" i="25"/>
  <c r="AJ17" i="25" s="1"/>
  <c r="AH18" i="26"/>
  <c r="AJ18" i="26" s="1"/>
  <c r="O19" i="29"/>
  <c r="Q19" i="29" s="1"/>
  <c r="AH23" i="29"/>
  <c r="AJ23" i="29" s="1"/>
  <c r="AH40" i="5"/>
  <c r="AJ40" i="5" s="1"/>
  <c r="AH24" i="14"/>
  <c r="AJ24" i="14" s="1"/>
  <c r="O29" i="28"/>
  <c r="Q29" i="28" s="1"/>
  <c r="O23" i="26"/>
  <c r="Q23" i="26" s="1"/>
  <c r="AH39" i="11"/>
  <c r="AJ39" i="11" s="1"/>
  <c r="O33" i="15"/>
  <c r="Q33" i="15" s="1"/>
  <c r="M43" i="16"/>
  <c r="AF26" i="16" s="1"/>
  <c r="AF43" i="16" s="1"/>
  <c r="L20" i="32" s="1"/>
  <c r="O38" i="18"/>
  <c r="Q38" i="18" s="1"/>
  <c r="J25" i="1"/>
  <c r="H7" i="3" s="1"/>
  <c r="AH18" i="1"/>
  <c r="AJ18" i="1" s="1"/>
  <c r="AH14" i="4"/>
  <c r="AJ14" i="4" s="1"/>
  <c r="AH17" i="17"/>
  <c r="AJ17" i="17" s="1"/>
  <c r="AH17" i="22"/>
  <c r="AJ17" i="22" s="1"/>
  <c r="AH11" i="28"/>
  <c r="AJ11" i="28" s="1"/>
  <c r="AH20" i="28"/>
  <c r="AJ20" i="28" s="1"/>
  <c r="O11" i="1"/>
  <c r="Q11" i="1" s="1"/>
  <c r="O13" i="1"/>
  <c r="Q13" i="1" s="1"/>
  <c r="AH14" i="1"/>
  <c r="AJ14" i="1" s="1"/>
  <c r="AH22" i="1"/>
  <c r="AJ22" i="1" s="1"/>
  <c r="O10" i="8"/>
  <c r="Q10" i="8" s="1"/>
  <c r="K25" i="25"/>
  <c r="K26" i="25" s="1"/>
  <c r="AH41" i="4"/>
  <c r="AJ41" i="4" s="1"/>
  <c r="AH28" i="13"/>
  <c r="AJ28" i="13" s="1"/>
  <c r="AH30" i="14"/>
  <c r="AJ30" i="14" s="1"/>
  <c r="AH12" i="27"/>
  <c r="AJ12" i="27" s="1"/>
  <c r="AH16" i="6"/>
  <c r="AJ16" i="6" s="1"/>
  <c r="AD25" i="25"/>
  <c r="X27" i="3" s="1"/>
  <c r="O24" i="29"/>
  <c r="Q24" i="29" s="1"/>
  <c r="O36" i="11"/>
  <c r="Q36" i="11" s="1"/>
  <c r="AH38" i="1"/>
  <c r="AJ38" i="1" s="1"/>
  <c r="AH30" i="5"/>
  <c r="AJ30" i="5" s="1"/>
  <c r="AH36" i="5"/>
  <c r="AJ36" i="5" s="1"/>
  <c r="AH36" i="7"/>
  <c r="AJ36" i="7" s="1"/>
  <c r="O24" i="4"/>
  <c r="Q24" i="4" s="1"/>
  <c r="AH36" i="14"/>
  <c r="AJ36" i="14" s="1"/>
  <c r="O34" i="22"/>
  <c r="Q34" i="22" s="1"/>
  <c r="O12" i="7"/>
  <c r="Q12" i="7" s="1"/>
  <c r="O35" i="15"/>
  <c r="Q35" i="15" s="1"/>
  <c r="AH17" i="14"/>
  <c r="AJ17" i="14" s="1"/>
  <c r="AH10" i="17"/>
  <c r="AJ10" i="17" s="1"/>
  <c r="O40" i="26"/>
  <c r="Q40" i="26" s="1"/>
  <c r="AH28" i="11"/>
  <c r="AJ28" i="11" s="1"/>
  <c r="O32" i="17"/>
  <c r="Q32" i="17" s="1"/>
  <c r="AH31" i="26"/>
  <c r="AJ31" i="26" s="1"/>
  <c r="J25" i="8"/>
  <c r="J26" i="8" s="1"/>
  <c r="AH14" i="8"/>
  <c r="AJ14" i="8" s="1"/>
  <c r="AH18" i="10"/>
  <c r="AJ18" i="10" s="1"/>
  <c r="O22" i="12"/>
  <c r="Q22" i="12" s="1"/>
  <c r="AH14" i="12"/>
  <c r="AJ14" i="12" s="1"/>
  <c r="AH12" i="15"/>
  <c r="AJ12" i="15" s="1"/>
  <c r="AH16" i="16"/>
  <c r="AJ16" i="16" s="1"/>
  <c r="O11" i="17"/>
  <c r="Q11" i="17" s="1"/>
  <c r="AH19" i="25"/>
  <c r="AJ19" i="25" s="1"/>
  <c r="O22" i="27"/>
  <c r="Q22" i="27" s="1"/>
  <c r="O35" i="4"/>
  <c r="Q35" i="4" s="1"/>
  <c r="O33" i="6"/>
  <c r="Q33" i="6" s="1"/>
  <c r="O37" i="13"/>
  <c r="Q37" i="13" s="1"/>
  <c r="O28" i="25"/>
  <c r="Q28" i="25" s="1"/>
  <c r="O36" i="25"/>
  <c r="Q36" i="25" s="1"/>
  <c r="J42" i="26"/>
  <c r="H62" i="3" s="1"/>
  <c r="H42" i="26"/>
  <c r="F62" i="3" s="1"/>
  <c r="O33" i="28"/>
  <c r="Q33" i="28" s="1"/>
  <c r="AH38" i="7"/>
  <c r="AJ38" i="7" s="1"/>
  <c r="AH31" i="11"/>
  <c r="AJ31" i="11" s="1"/>
  <c r="AH34" i="11"/>
  <c r="AJ34" i="11" s="1"/>
  <c r="O15" i="4"/>
  <c r="Q15" i="4" s="1"/>
  <c r="O19" i="4"/>
  <c r="Q19" i="4" s="1"/>
  <c r="AH13" i="13"/>
  <c r="AJ13" i="13" s="1"/>
  <c r="AH10" i="29"/>
  <c r="AJ10" i="29" s="1"/>
  <c r="O31" i="17"/>
  <c r="Q31" i="17" s="1"/>
  <c r="O40" i="17"/>
  <c r="Q40" i="17" s="1"/>
  <c r="O38" i="22"/>
  <c r="Q38" i="22" s="1"/>
  <c r="K42" i="19"/>
  <c r="I60" i="3" s="1"/>
  <c r="O39" i="19"/>
  <c r="Q39" i="19" s="1"/>
  <c r="AH40" i="7"/>
  <c r="AJ40" i="7" s="1"/>
  <c r="O22" i="4"/>
  <c r="Q22" i="4" s="1"/>
  <c r="AH41" i="14"/>
  <c r="AJ41" i="14" s="1"/>
  <c r="K16" i="3"/>
  <c r="M26" i="12"/>
  <c r="M43" i="12" s="1"/>
  <c r="AF26" i="12" s="1"/>
  <c r="AF43" i="12" s="1"/>
  <c r="L16" i="32" s="1"/>
  <c r="AH20" i="12"/>
  <c r="AJ20" i="12" s="1"/>
  <c r="AH16" i="14"/>
  <c r="AJ16" i="14" s="1"/>
  <c r="AH20" i="14"/>
  <c r="AJ20" i="14" s="1"/>
  <c r="AH17" i="15"/>
  <c r="AJ17" i="15" s="1"/>
  <c r="O33" i="22"/>
  <c r="Q33" i="22" s="1"/>
  <c r="AH15" i="1"/>
  <c r="AJ15" i="1" s="1"/>
  <c r="AH21" i="4"/>
  <c r="AJ21" i="4" s="1"/>
  <c r="AH20" i="5"/>
  <c r="AJ20" i="5" s="1"/>
  <c r="AH16" i="11"/>
  <c r="AJ16" i="11" s="1"/>
  <c r="AH12" i="13"/>
  <c r="AJ12" i="13" s="1"/>
  <c r="AH19" i="17"/>
  <c r="AJ19" i="17" s="1"/>
  <c r="AH18" i="18"/>
  <c r="AJ18" i="18" s="1"/>
  <c r="AH24" i="19"/>
  <c r="AJ24" i="19" s="1"/>
  <c r="AH32" i="22"/>
  <c r="AJ32" i="22" s="1"/>
  <c r="AH23" i="22"/>
  <c r="AJ23" i="22" s="1"/>
  <c r="AH18" i="20"/>
  <c r="AJ18" i="20" s="1"/>
  <c r="AH17" i="19"/>
  <c r="AJ17" i="19" s="1"/>
  <c r="AH17" i="29"/>
  <c r="AJ17" i="29" s="1"/>
  <c r="AH21" i="27"/>
  <c r="AJ21" i="27" s="1"/>
  <c r="AH24" i="7"/>
  <c r="AJ24" i="7" s="1"/>
  <c r="AH14" i="10"/>
  <c r="AJ14" i="10" s="1"/>
  <c r="AH11" i="26"/>
  <c r="AJ11" i="26" s="1"/>
  <c r="J42" i="11"/>
  <c r="H49" i="3" s="1"/>
  <c r="O16" i="18"/>
  <c r="Q16" i="18" s="1"/>
  <c r="K25" i="27"/>
  <c r="I31" i="3" s="1"/>
  <c r="AH13" i="22"/>
  <c r="AJ13" i="22" s="1"/>
  <c r="AH20" i="18"/>
  <c r="AJ20" i="18" s="1"/>
  <c r="AH11" i="22"/>
  <c r="AJ11" i="22" s="1"/>
  <c r="AH16" i="26"/>
  <c r="AJ16" i="26" s="1"/>
  <c r="O31" i="15"/>
  <c r="Q31" i="15" s="1"/>
  <c r="O28" i="22"/>
  <c r="Q28" i="22" s="1"/>
  <c r="O14" i="4"/>
  <c r="Q14" i="4" s="1"/>
  <c r="AH15" i="17"/>
  <c r="AJ15" i="17" s="1"/>
  <c r="K25" i="14"/>
  <c r="AA25" i="25"/>
  <c r="U27" i="3" s="1"/>
  <c r="AH18" i="16"/>
  <c r="AJ18" i="16" s="1"/>
  <c r="O21" i="17"/>
  <c r="Q21" i="17" s="1"/>
  <c r="O37" i="28"/>
  <c r="Q37" i="28" s="1"/>
  <c r="AA25" i="26"/>
  <c r="U28" i="3" s="1"/>
  <c r="O24" i="5"/>
  <c r="Q24" i="5" s="1"/>
  <c r="O21" i="8"/>
  <c r="Q21" i="8" s="1"/>
  <c r="M43" i="4"/>
  <c r="AF26" i="4" s="1"/>
  <c r="AF43" i="4" s="1"/>
  <c r="L8" i="32" s="1"/>
  <c r="O41" i="18"/>
  <c r="Q41" i="18" s="1"/>
  <c r="O41" i="29"/>
  <c r="Q41" i="29" s="1"/>
  <c r="AH39" i="8"/>
  <c r="AJ39" i="8" s="1"/>
  <c r="M26" i="5"/>
  <c r="M43" i="5" s="1"/>
  <c r="AF26" i="5" s="1"/>
  <c r="AF43" i="5" s="1"/>
  <c r="L9" i="32" s="1"/>
  <c r="K9" i="3"/>
  <c r="M26" i="8"/>
  <c r="M43" i="8" s="1"/>
  <c r="AF26" i="8" s="1"/>
  <c r="AF43" i="8" s="1"/>
  <c r="L12" i="32" s="1"/>
  <c r="K12" i="3"/>
  <c r="AG25" i="8"/>
  <c r="AA12" i="3" s="1"/>
  <c r="AH10" i="8"/>
  <c r="AJ10" i="8" s="1"/>
  <c r="E22" i="3"/>
  <c r="G26" i="18"/>
  <c r="AA11" i="29"/>
  <c r="AA25" i="29" s="1"/>
  <c r="U29" i="3" s="1"/>
  <c r="AG11" i="29"/>
  <c r="AG25" i="29" s="1"/>
  <c r="AA29" i="3" s="1"/>
  <c r="AD11" i="29"/>
  <c r="AD25" i="29" s="1"/>
  <c r="X29" i="3" s="1"/>
  <c r="AC11" i="29"/>
  <c r="AC25" i="29" s="1"/>
  <c r="W29" i="3" s="1"/>
  <c r="Z25" i="29"/>
  <c r="T29" i="3" s="1"/>
  <c r="AH10" i="7"/>
  <c r="AJ10" i="7" s="1"/>
  <c r="AH12" i="8"/>
  <c r="AJ12" i="8" s="1"/>
  <c r="AH10" i="6"/>
  <c r="AJ10" i="6" s="1"/>
  <c r="AA25" i="6"/>
  <c r="U10" i="3" s="1"/>
  <c r="AH12" i="6"/>
  <c r="AJ12" i="6" s="1"/>
  <c r="AG25" i="6"/>
  <c r="AA10" i="3" s="1"/>
  <c r="AH10" i="16"/>
  <c r="AJ10" i="16" s="1"/>
  <c r="AC25" i="16"/>
  <c r="W20" i="3" s="1"/>
  <c r="AH12" i="29"/>
  <c r="AJ12" i="29" s="1"/>
  <c r="O13" i="17"/>
  <c r="Q13" i="17" s="1"/>
  <c r="O35" i="18"/>
  <c r="Q35" i="18" s="1"/>
  <c r="AB42" i="1"/>
  <c r="V41" i="3" s="1"/>
  <c r="AG25" i="19"/>
  <c r="AA26" i="3" s="1"/>
  <c r="AH11" i="19"/>
  <c r="AJ11" i="19" s="1"/>
  <c r="O14" i="27"/>
  <c r="Q14" i="27" s="1"/>
  <c r="AJ39" i="18"/>
  <c r="K14" i="3"/>
  <c r="M26" i="10"/>
  <c r="M43" i="10" s="1"/>
  <c r="AF26" i="10" s="1"/>
  <c r="AF43" i="10" s="1"/>
  <c r="L14" i="32" s="1"/>
  <c r="K30" i="3"/>
  <c r="M26" i="28"/>
  <c r="M43" i="28" s="1"/>
  <c r="AF26" i="28" s="1"/>
  <c r="AF43" i="28" s="1"/>
  <c r="L30" i="32" s="1"/>
  <c r="O10" i="11"/>
  <c r="Q10" i="11" s="1"/>
  <c r="AH10" i="12"/>
  <c r="AJ10" i="12" s="1"/>
  <c r="AH10" i="14"/>
  <c r="AJ10" i="14" s="1"/>
  <c r="AH22" i="10"/>
  <c r="AJ22" i="10" s="1"/>
  <c r="H25" i="20"/>
  <c r="O10" i="20"/>
  <c r="G26" i="26"/>
  <c r="G43" i="26" s="1"/>
  <c r="Z26" i="26" s="1"/>
  <c r="Z43" i="26" s="1"/>
  <c r="F28" i="32" s="1"/>
  <c r="E28" i="3"/>
  <c r="H20" i="28"/>
  <c r="K20" i="28"/>
  <c r="K25" i="28" s="1"/>
  <c r="J20" i="28"/>
  <c r="J25" i="28" s="1"/>
  <c r="N20" i="28"/>
  <c r="N25" i="28" s="1"/>
  <c r="G25" i="28"/>
  <c r="AH31" i="4"/>
  <c r="AJ31" i="4" s="1"/>
  <c r="AG42" i="5"/>
  <c r="AA43" i="3" s="1"/>
  <c r="AH28" i="5"/>
  <c r="AJ28" i="5" s="1"/>
  <c r="AA42" i="5"/>
  <c r="U43" i="3" s="1"/>
  <c r="AH34" i="5"/>
  <c r="AJ34" i="5" s="1"/>
  <c r="AD25" i="8"/>
  <c r="X12" i="3" s="1"/>
  <c r="AH18" i="8"/>
  <c r="AJ18" i="8" s="1"/>
  <c r="O10" i="18"/>
  <c r="Q10" i="18" s="1"/>
  <c r="AH10" i="22"/>
  <c r="AJ10" i="22" s="1"/>
  <c r="AH13" i="6"/>
  <c r="AJ13" i="6" s="1"/>
  <c r="AH24" i="25"/>
  <c r="AJ24" i="25" s="1"/>
  <c r="O32" i="8"/>
  <c r="Q32" i="8" s="1"/>
  <c r="O40" i="20"/>
  <c r="Q40" i="20" s="1"/>
  <c r="J42" i="20"/>
  <c r="H59" i="3" s="1"/>
  <c r="N42" i="22"/>
  <c r="L57" i="3" s="1"/>
  <c r="AH36" i="11"/>
  <c r="AJ36" i="11" s="1"/>
  <c r="X26" i="11"/>
  <c r="X43" i="11" s="1"/>
  <c r="I42" i="19"/>
  <c r="G60" i="3" s="1"/>
  <c r="H42" i="7"/>
  <c r="F45" i="3" s="1"/>
  <c r="O35" i="26"/>
  <c r="Q35" i="26" s="1"/>
  <c r="K19" i="3"/>
  <c r="M26" i="15"/>
  <c r="M43" i="15" s="1"/>
  <c r="AF26" i="15" s="1"/>
  <c r="AF43" i="15" s="1"/>
  <c r="L19" i="32" s="1"/>
  <c r="AH21" i="6"/>
  <c r="AJ21" i="6" s="1"/>
  <c r="AH19" i="15"/>
  <c r="AJ19" i="15" s="1"/>
  <c r="O10" i="17"/>
  <c r="Q10" i="17" s="1"/>
  <c r="H25" i="17"/>
  <c r="AH11" i="20"/>
  <c r="AJ11" i="20" s="1"/>
  <c r="O10" i="28"/>
  <c r="Q10" i="28" s="1"/>
  <c r="I25" i="1"/>
  <c r="AH10" i="1"/>
  <c r="AJ10" i="1" s="1"/>
  <c r="AB25" i="7"/>
  <c r="V11" i="3" s="1"/>
  <c r="AB25" i="8"/>
  <c r="V12" i="3" s="1"/>
  <c r="AH16" i="12"/>
  <c r="AJ16" i="12" s="1"/>
  <c r="AH20" i="16"/>
  <c r="AJ20" i="16" s="1"/>
  <c r="AH16" i="18"/>
  <c r="AJ16" i="18" s="1"/>
  <c r="AH13" i="25"/>
  <c r="AJ13" i="25" s="1"/>
  <c r="AH15" i="26"/>
  <c r="AJ15" i="26" s="1"/>
  <c r="AH16" i="29"/>
  <c r="AJ16" i="29" s="1"/>
  <c r="AG25" i="28"/>
  <c r="AA30" i="3" s="1"/>
  <c r="O12" i="1"/>
  <c r="Q12" i="1" s="1"/>
  <c r="AH15" i="7"/>
  <c r="AJ15" i="7" s="1"/>
  <c r="AH13" i="20"/>
  <c r="AJ13" i="20" s="1"/>
  <c r="AH16" i="19"/>
  <c r="AJ16" i="19" s="1"/>
  <c r="AB25" i="25"/>
  <c r="V27" i="3" s="1"/>
  <c r="AH13" i="29"/>
  <c r="AJ13" i="29" s="1"/>
  <c r="AH21" i="29"/>
  <c r="AJ21" i="29" s="1"/>
  <c r="AH17" i="1"/>
  <c r="AJ17" i="1" s="1"/>
  <c r="AH18" i="4"/>
  <c r="AJ18" i="4" s="1"/>
  <c r="AH16" i="7"/>
  <c r="AJ16" i="7" s="1"/>
  <c r="AB25" i="11"/>
  <c r="V15" i="3" s="1"/>
  <c r="Z25" i="11"/>
  <c r="T15" i="3" s="1"/>
  <c r="AG10" i="11"/>
  <c r="AG25" i="11" s="1"/>
  <c r="AA15" i="3" s="1"/>
  <c r="AA10" i="11"/>
  <c r="AC10" i="11"/>
  <c r="AC25" i="11" s="1"/>
  <c r="W15" i="3" s="1"/>
  <c r="AD10" i="11"/>
  <c r="AD25" i="11" s="1"/>
  <c r="X15" i="3" s="1"/>
  <c r="AB25" i="14"/>
  <c r="V18" i="3" s="1"/>
  <c r="AG11" i="14"/>
  <c r="AG25" i="14" s="1"/>
  <c r="AA18" i="3" s="1"/>
  <c r="AC11" i="14"/>
  <c r="AC25" i="14" s="1"/>
  <c r="W18" i="3" s="1"/>
  <c r="AD11" i="14"/>
  <c r="AD25" i="14" s="1"/>
  <c r="X18" i="3" s="1"/>
  <c r="AA11" i="14"/>
  <c r="Z25" i="14"/>
  <c r="T18" i="3" s="1"/>
  <c r="AH21" i="15"/>
  <c r="AJ21" i="15" s="1"/>
  <c r="AH20" i="19"/>
  <c r="AJ20" i="19" s="1"/>
  <c r="O13" i="25"/>
  <c r="Q13" i="25" s="1"/>
  <c r="O10" i="26"/>
  <c r="Q10" i="26" s="1"/>
  <c r="AH24" i="1"/>
  <c r="AJ24" i="1" s="1"/>
  <c r="AH13" i="14"/>
  <c r="AJ13" i="14" s="1"/>
  <c r="AH17" i="20"/>
  <c r="AJ17" i="20" s="1"/>
  <c r="H42" i="25"/>
  <c r="F61" i="3" s="1"/>
  <c r="AG11" i="5"/>
  <c r="AG25" i="5" s="1"/>
  <c r="AA9" i="3" s="1"/>
  <c r="Z25" i="5"/>
  <c r="T9" i="3" s="1"/>
  <c r="AD11" i="5"/>
  <c r="AD25" i="5" s="1"/>
  <c r="X9" i="3" s="1"/>
  <c r="AA11" i="5"/>
  <c r="AA25" i="5" s="1"/>
  <c r="U9" i="3" s="1"/>
  <c r="AC11" i="5"/>
  <c r="AC25" i="5" s="1"/>
  <c r="W9" i="3" s="1"/>
  <c r="AH19" i="5"/>
  <c r="AJ19" i="5" s="1"/>
  <c r="AH10" i="10"/>
  <c r="AJ10" i="10" s="1"/>
  <c r="O21" i="18"/>
  <c r="Q21" i="18" s="1"/>
  <c r="J25" i="27"/>
  <c r="O29" i="22"/>
  <c r="Q29" i="22" s="1"/>
  <c r="O14" i="13"/>
  <c r="Q14" i="13" s="1"/>
  <c r="J42" i="25"/>
  <c r="H61" i="3" s="1"/>
  <c r="AH27" i="10"/>
  <c r="AJ27" i="10" s="1"/>
  <c r="N42" i="19"/>
  <c r="L60" i="3" s="1"/>
  <c r="N42" i="29"/>
  <c r="L63" i="3" s="1"/>
  <c r="O13" i="14"/>
  <c r="Q13" i="14" s="1"/>
  <c r="O12" i="13"/>
  <c r="Q12" i="13" s="1"/>
  <c r="H15" i="16"/>
  <c r="H25" i="16" s="1"/>
  <c r="G25" i="16"/>
  <c r="K15" i="16"/>
  <c r="K25" i="16" s="1"/>
  <c r="N15" i="16"/>
  <c r="N25" i="16" s="1"/>
  <c r="J15" i="16"/>
  <c r="J25" i="16" s="1"/>
  <c r="AG12" i="18"/>
  <c r="AG25" i="18" s="1"/>
  <c r="AA22" i="3" s="1"/>
  <c r="AA12" i="18"/>
  <c r="AD12" i="18"/>
  <c r="AD25" i="18" s="1"/>
  <c r="X22" i="3" s="1"/>
  <c r="AC12" i="18"/>
  <c r="AC25" i="18" s="1"/>
  <c r="W22" i="3" s="1"/>
  <c r="Z25" i="18"/>
  <c r="T22" i="3" s="1"/>
  <c r="H13" i="22"/>
  <c r="H25" i="22" s="1"/>
  <c r="K13" i="22"/>
  <c r="K25" i="22" s="1"/>
  <c r="N13" i="22"/>
  <c r="N25" i="22" s="1"/>
  <c r="J13" i="22"/>
  <c r="AB25" i="26"/>
  <c r="V28" i="3" s="1"/>
  <c r="AH30" i="1"/>
  <c r="AJ30" i="1" s="1"/>
  <c r="O31" i="26"/>
  <c r="Q31" i="26" s="1"/>
  <c r="N42" i="26"/>
  <c r="L62" i="3" s="1"/>
  <c r="O35" i="28"/>
  <c r="Q35" i="28" s="1"/>
  <c r="H28" i="27"/>
  <c r="H42" i="27" s="1"/>
  <c r="F65" i="3" s="1"/>
  <c r="K28" i="27"/>
  <c r="K42" i="27" s="1"/>
  <c r="I65" i="3" s="1"/>
  <c r="N28" i="27"/>
  <c r="N42" i="27" s="1"/>
  <c r="L65" i="3" s="1"/>
  <c r="J28" i="27"/>
  <c r="J42" i="27" s="1"/>
  <c r="H65" i="3" s="1"/>
  <c r="G42" i="27"/>
  <c r="E65" i="3" s="1"/>
  <c r="J10" i="13"/>
  <c r="J25" i="13" s="1"/>
  <c r="K10" i="13"/>
  <c r="K25" i="13" s="1"/>
  <c r="H10" i="13"/>
  <c r="H25" i="13" s="1"/>
  <c r="N10" i="13"/>
  <c r="N25" i="13" s="1"/>
  <c r="G25" i="13"/>
  <c r="J38" i="12"/>
  <c r="J42" i="12" s="1"/>
  <c r="H50" i="3" s="1"/>
  <c r="N38" i="12"/>
  <c r="N42" i="12" s="1"/>
  <c r="L50" i="3" s="1"/>
  <c r="G42" i="12"/>
  <c r="E50" i="3" s="1"/>
  <c r="H38" i="12"/>
  <c r="K38" i="12"/>
  <c r="K42" i="12" s="1"/>
  <c r="I50" i="3" s="1"/>
  <c r="AH27" i="8"/>
  <c r="AJ27" i="8" s="1"/>
  <c r="K42" i="7"/>
  <c r="I45" i="3" s="1"/>
  <c r="AH34" i="13"/>
  <c r="AJ34" i="13" s="1"/>
  <c r="AC25" i="13"/>
  <c r="W17" i="3" s="1"/>
  <c r="O31" i="19"/>
  <c r="Q31" i="19" s="1"/>
  <c r="O28" i="12"/>
  <c r="Q28" i="12" s="1"/>
  <c r="O31" i="22"/>
  <c r="Q31" i="22" s="1"/>
  <c r="O41" i="4"/>
  <c r="Q41" i="4" s="1"/>
  <c r="AG25" i="16"/>
  <c r="AA20" i="3" s="1"/>
  <c r="K22" i="3"/>
  <c r="M26" i="18"/>
  <c r="M43" i="18" s="1"/>
  <c r="AF26" i="18" s="1"/>
  <c r="AF43" i="18" s="1"/>
  <c r="L22" i="32" s="1"/>
  <c r="AB25" i="1"/>
  <c r="V7" i="3" s="1"/>
  <c r="O10" i="15"/>
  <c r="Q10" i="15" s="1"/>
  <c r="O10" i="19"/>
  <c r="Q10" i="19" s="1"/>
  <c r="AB25" i="18"/>
  <c r="V22" i="3" s="1"/>
  <c r="N25" i="1"/>
  <c r="I25" i="17"/>
  <c r="O10" i="25"/>
  <c r="Q10" i="25" s="1"/>
  <c r="O11" i="5"/>
  <c r="Q11" i="5" s="1"/>
  <c r="O10" i="12"/>
  <c r="Q10" i="12" s="1"/>
  <c r="AH10" i="20"/>
  <c r="AJ10" i="20" s="1"/>
  <c r="AB25" i="6"/>
  <c r="V10" i="3" s="1"/>
  <c r="AH15" i="22"/>
  <c r="AJ15" i="22" s="1"/>
  <c r="AH21" i="22"/>
  <c r="AJ21" i="22" s="1"/>
  <c r="E43" i="29"/>
  <c r="X26" i="29" s="1"/>
  <c r="X43" i="29" s="1"/>
  <c r="AH24" i="27"/>
  <c r="AJ24" i="27" s="1"/>
  <c r="O40" i="10"/>
  <c r="Q40" i="10" s="1"/>
  <c r="AH37" i="4"/>
  <c r="AJ37" i="4" s="1"/>
  <c r="N32" i="3"/>
  <c r="G26" i="22"/>
  <c r="G43" i="22" s="1"/>
  <c r="Z26" i="22" s="1"/>
  <c r="Z43" i="22" s="1"/>
  <c r="F23" i="32" s="1"/>
  <c r="E43" i="10"/>
  <c r="X26" i="10" s="1"/>
  <c r="X43" i="10" s="1"/>
  <c r="AD25" i="22"/>
  <c r="X23" i="3" s="1"/>
  <c r="AH19" i="22"/>
  <c r="AJ19" i="22" s="1"/>
  <c r="J42" i="22"/>
  <c r="H57" i="3" s="1"/>
  <c r="O40" i="22"/>
  <c r="Q40" i="22" s="1"/>
  <c r="O30" i="27"/>
  <c r="Q30" i="27" s="1"/>
  <c r="AA42" i="26"/>
  <c r="U62" i="3" s="1"/>
  <c r="O19" i="13"/>
  <c r="Q19" i="13" s="1"/>
  <c r="AH15" i="25"/>
  <c r="AJ15" i="25" s="1"/>
  <c r="O23" i="17"/>
  <c r="Q23" i="17" s="1"/>
  <c r="O13" i="11"/>
  <c r="Q13" i="11" s="1"/>
  <c r="O21" i="22"/>
  <c r="Q21" i="22" s="1"/>
  <c r="O20" i="27"/>
  <c r="Q20" i="27" s="1"/>
  <c r="AH10" i="27"/>
  <c r="AJ10" i="27" s="1"/>
  <c r="AA42" i="7"/>
  <c r="U45" i="3" s="1"/>
  <c r="O15" i="27"/>
  <c r="Q15" i="27" s="1"/>
  <c r="O17" i="27"/>
  <c r="Q17" i="27" s="1"/>
  <c r="O38" i="1"/>
  <c r="Q38" i="1" s="1"/>
  <c r="J42" i="17"/>
  <c r="H55" i="3" s="1"/>
  <c r="O36" i="7"/>
  <c r="Q36" i="7" s="1"/>
  <c r="O27" i="19"/>
  <c r="Q27" i="19" s="1"/>
  <c r="O35" i="12"/>
  <c r="Q35" i="12" s="1"/>
  <c r="N42" i="25"/>
  <c r="L61" i="3" s="1"/>
  <c r="O27" i="17"/>
  <c r="Q27" i="17" s="1"/>
  <c r="O10" i="16"/>
  <c r="Q10" i="16" s="1"/>
  <c r="M26" i="6"/>
  <c r="M43" i="6" s="1"/>
  <c r="AF26" i="6" s="1"/>
  <c r="AF43" i="6" s="1"/>
  <c r="L10" i="32" s="1"/>
  <c r="K10" i="3"/>
  <c r="M26" i="25"/>
  <c r="M43" i="25" s="1"/>
  <c r="AF26" i="25" s="1"/>
  <c r="AF43" i="25" s="1"/>
  <c r="L27" i="32" s="1"/>
  <c r="K27" i="3"/>
  <c r="O28" i="8"/>
  <c r="Q28" i="8" s="1"/>
  <c r="AH19" i="20"/>
  <c r="AJ19" i="20" s="1"/>
  <c r="I25" i="28"/>
  <c r="O10" i="1"/>
  <c r="Q10" i="1" s="1"/>
  <c r="AH21" i="1"/>
  <c r="AJ21" i="1" s="1"/>
  <c r="AH10" i="5"/>
  <c r="AJ10" i="5" s="1"/>
  <c r="AB25" i="5"/>
  <c r="V9" i="3" s="1"/>
  <c r="O14" i="6"/>
  <c r="Q14" i="6" s="1"/>
  <c r="AH20" i="8"/>
  <c r="AJ20" i="8" s="1"/>
  <c r="O21" i="11"/>
  <c r="Q21" i="11" s="1"/>
  <c r="AH23" i="12"/>
  <c r="AJ23" i="12" s="1"/>
  <c r="AH24" i="15"/>
  <c r="AJ24" i="15" s="1"/>
  <c r="AH22" i="16"/>
  <c r="AJ22" i="16" s="1"/>
  <c r="AG25" i="22"/>
  <c r="AA23" i="3" s="1"/>
  <c r="AH22" i="19"/>
  <c r="AJ22" i="19" s="1"/>
  <c r="AH16" i="25"/>
  <c r="AJ16" i="25" s="1"/>
  <c r="O10" i="29"/>
  <c r="Q10" i="29" s="1"/>
  <c r="AH24" i="29"/>
  <c r="AJ24" i="29" s="1"/>
  <c r="AG25" i="25"/>
  <c r="AA27" i="3" s="1"/>
  <c r="AH18" i="29"/>
  <c r="AJ18" i="29" s="1"/>
  <c r="AH20" i="27"/>
  <c r="AJ20" i="27" s="1"/>
  <c r="AH23" i="4"/>
  <c r="AJ23" i="4" s="1"/>
  <c r="AH15" i="11"/>
  <c r="AJ15" i="11" s="1"/>
  <c r="AH14" i="25"/>
  <c r="AJ14" i="25" s="1"/>
  <c r="I42" i="6"/>
  <c r="G44" i="3" s="1"/>
  <c r="K27" i="6"/>
  <c r="K42" i="6" s="1"/>
  <c r="I44" i="3" s="1"/>
  <c r="J27" i="6"/>
  <c r="J42" i="6" s="1"/>
  <c r="H44" i="3" s="1"/>
  <c r="G42" i="6"/>
  <c r="E44" i="3" s="1"/>
  <c r="H27" i="6"/>
  <c r="H42" i="6" s="1"/>
  <c r="F44" i="3" s="1"/>
  <c r="N27" i="6"/>
  <c r="N42" i="6" s="1"/>
  <c r="L44" i="3" s="1"/>
  <c r="AH19" i="1"/>
  <c r="AJ19" i="1" s="1"/>
  <c r="AH12" i="4"/>
  <c r="AJ12" i="4" s="1"/>
  <c r="AH22" i="8"/>
  <c r="AJ22" i="8" s="1"/>
  <c r="AH15" i="12"/>
  <c r="AJ15" i="12" s="1"/>
  <c r="AH17" i="13"/>
  <c r="AJ17" i="13" s="1"/>
  <c r="AH14" i="15"/>
  <c r="AJ14" i="15" s="1"/>
  <c r="O14" i="18"/>
  <c r="Q14" i="18" s="1"/>
  <c r="AD35" i="4"/>
  <c r="AD42" i="4" s="1"/>
  <c r="X42" i="3" s="1"/>
  <c r="AA35" i="4"/>
  <c r="AA42" i="4" s="1"/>
  <c r="U42" i="3" s="1"/>
  <c r="AC35" i="4"/>
  <c r="AC42" i="4" s="1"/>
  <c r="W42" i="3" s="1"/>
  <c r="AG35" i="4"/>
  <c r="AG42" i="4" s="1"/>
  <c r="AA42" i="3" s="1"/>
  <c r="AB25" i="10"/>
  <c r="V14" i="3" s="1"/>
  <c r="AH19" i="16"/>
  <c r="AJ19" i="16" s="1"/>
  <c r="AH14" i="18"/>
  <c r="AJ14" i="18" s="1"/>
  <c r="AH22" i="18"/>
  <c r="AJ22" i="18" s="1"/>
  <c r="J11" i="29"/>
  <c r="J25" i="29" s="1"/>
  <c r="K11" i="29"/>
  <c r="K25" i="29" s="1"/>
  <c r="G25" i="29"/>
  <c r="I25" i="29"/>
  <c r="H11" i="29"/>
  <c r="N11" i="29"/>
  <c r="N25" i="29" s="1"/>
  <c r="AH15" i="29"/>
  <c r="AJ15" i="29" s="1"/>
  <c r="O40" i="1"/>
  <c r="Q40" i="1" s="1"/>
  <c r="O36" i="4"/>
  <c r="Q36" i="4" s="1"/>
  <c r="I42" i="10"/>
  <c r="G48" i="3" s="1"/>
  <c r="H27" i="10"/>
  <c r="K27" i="10"/>
  <c r="K42" i="10" s="1"/>
  <c r="I48" i="3" s="1"/>
  <c r="J27" i="10"/>
  <c r="J42" i="10" s="1"/>
  <c r="H48" i="3" s="1"/>
  <c r="G42" i="10"/>
  <c r="E48" i="3" s="1"/>
  <c r="N27" i="10"/>
  <c r="N42" i="10" s="1"/>
  <c r="L48" i="3" s="1"/>
  <c r="O34" i="25"/>
  <c r="Q34" i="25" s="1"/>
  <c r="Z42" i="4"/>
  <c r="T42" i="3" s="1"/>
  <c r="AH34" i="4"/>
  <c r="AJ34" i="4" s="1"/>
  <c r="AB42" i="5"/>
  <c r="V43" i="3" s="1"/>
  <c r="AH27" i="5"/>
  <c r="AJ27" i="5" s="1"/>
  <c r="O21" i="4"/>
  <c r="Q21" i="4" s="1"/>
  <c r="O11" i="4"/>
  <c r="Q11" i="4" s="1"/>
  <c r="H42" i="15"/>
  <c r="F53" i="3" s="1"/>
  <c r="O13" i="5"/>
  <c r="Q13" i="5" s="1"/>
  <c r="N13" i="10"/>
  <c r="N25" i="10" s="1"/>
  <c r="G25" i="10"/>
  <c r="J13" i="10"/>
  <c r="J25" i="10" s="1"/>
  <c r="K13" i="10"/>
  <c r="K25" i="10" s="1"/>
  <c r="H13" i="10"/>
  <c r="H25" i="10" s="1"/>
  <c r="F14" i="3" s="1"/>
  <c r="N42" i="5"/>
  <c r="L43" i="3" s="1"/>
  <c r="H25" i="5"/>
  <c r="O12" i="27"/>
  <c r="Q12" i="27" s="1"/>
  <c r="AA25" i="19"/>
  <c r="U26" i="3" s="1"/>
  <c r="E27" i="3"/>
  <c r="G26" i="25"/>
  <c r="G43" i="25" s="1"/>
  <c r="Z26" i="25" s="1"/>
  <c r="AG18" i="17"/>
  <c r="AG25" i="17" s="1"/>
  <c r="AA21" i="3" s="1"/>
  <c r="AC18" i="17"/>
  <c r="AC25" i="17" s="1"/>
  <c r="W21" i="3" s="1"/>
  <c r="AA18" i="17"/>
  <c r="AD18" i="17"/>
  <c r="AD25" i="17" s="1"/>
  <c r="X21" i="3" s="1"/>
  <c r="I42" i="7"/>
  <c r="G45" i="3" s="1"/>
  <c r="I42" i="14"/>
  <c r="G52" i="3" s="1"/>
  <c r="N40" i="14"/>
  <c r="N42" i="14" s="1"/>
  <c r="L52" i="3" s="1"/>
  <c r="H40" i="14"/>
  <c r="H42" i="14" s="1"/>
  <c r="F52" i="3" s="1"/>
  <c r="J40" i="14"/>
  <c r="J42" i="14" s="1"/>
  <c r="H52" i="3" s="1"/>
  <c r="K40" i="14"/>
  <c r="K42" i="14" s="1"/>
  <c r="G42" i="14"/>
  <c r="E52" i="3" s="1"/>
  <c r="N66" i="3"/>
  <c r="AH23" i="25"/>
  <c r="AJ23" i="25" s="1"/>
  <c r="O20" i="4"/>
  <c r="Q20" i="4" s="1"/>
  <c r="AB42" i="26"/>
  <c r="V62" i="3" s="1"/>
  <c r="I25" i="5"/>
  <c r="I25" i="15"/>
  <c r="H12" i="15"/>
  <c r="H25" i="15" s="1"/>
  <c r="F19" i="3" s="1"/>
  <c r="N12" i="15"/>
  <c r="N25" i="15" s="1"/>
  <c r="K12" i="15"/>
  <c r="K25" i="15" s="1"/>
  <c r="J12" i="15"/>
  <c r="J25" i="15" s="1"/>
  <c r="H19" i="3" s="1"/>
  <c r="AB42" i="22"/>
  <c r="V57" i="3" s="1"/>
  <c r="AG42" i="26"/>
  <c r="AA62" i="3" s="1"/>
  <c r="AH19" i="14"/>
  <c r="AJ19" i="14" s="1"/>
  <c r="E43" i="19"/>
  <c r="X26" i="19" s="1"/>
  <c r="X43" i="19" s="1"/>
  <c r="H11" i="11"/>
  <c r="K11" i="11"/>
  <c r="K25" i="11" s="1"/>
  <c r="N11" i="11"/>
  <c r="N25" i="11" s="1"/>
  <c r="G25" i="11"/>
  <c r="J11" i="11"/>
  <c r="J25" i="11" s="1"/>
  <c r="AG22" i="20"/>
  <c r="AG25" i="20" s="1"/>
  <c r="AA25" i="3" s="1"/>
  <c r="AC22" i="20"/>
  <c r="AC25" i="20" s="1"/>
  <c r="W25" i="3" s="1"/>
  <c r="AD22" i="20"/>
  <c r="AD25" i="20" s="1"/>
  <c r="X25" i="3" s="1"/>
  <c r="AA22" i="20"/>
  <c r="O40" i="5"/>
  <c r="Q40" i="5" s="1"/>
  <c r="I42" i="28"/>
  <c r="G64" i="3" s="1"/>
  <c r="H27" i="28"/>
  <c r="H42" i="28" s="1"/>
  <c r="F64" i="3" s="1"/>
  <c r="K27" i="28"/>
  <c r="K42" i="28" s="1"/>
  <c r="I64" i="3" s="1"/>
  <c r="G42" i="28"/>
  <c r="E64" i="3" s="1"/>
  <c r="J27" i="28"/>
  <c r="J42" i="28" s="1"/>
  <c r="H64" i="3" s="1"/>
  <c r="N27" i="28"/>
  <c r="N42" i="28" s="1"/>
  <c r="L64" i="3" s="1"/>
  <c r="AH30" i="7"/>
  <c r="AJ30" i="7" s="1"/>
  <c r="AB42" i="11"/>
  <c r="V49" i="3" s="1"/>
  <c r="Z42" i="11"/>
  <c r="T49" i="3" s="1"/>
  <c r="AD27" i="11"/>
  <c r="AD42" i="11" s="1"/>
  <c r="X49" i="3" s="1"/>
  <c r="AC27" i="11"/>
  <c r="AC42" i="11" s="1"/>
  <c r="W49" i="3" s="1"/>
  <c r="AA27" i="11"/>
  <c r="AA42" i="11" s="1"/>
  <c r="U49" i="3" s="1"/>
  <c r="AG27" i="11"/>
  <c r="K42" i="25"/>
  <c r="I61" i="3" s="1"/>
  <c r="K42" i="15"/>
  <c r="I53" i="3" s="1"/>
  <c r="AH27" i="1"/>
  <c r="AJ27" i="1" s="1"/>
  <c r="E43" i="16"/>
  <c r="X26" i="16" s="1"/>
  <c r="X43" i="16" s="1"/>
  <c r="AG17" i="27"/>
  <c r="AG25" i="27" s="1"/>
  <c r="AA31" i="3" s="1"/>
  <c r="AD17" i="27"/>
  <c r="AD25" i="27" s="1"/>
  <c r="X31" i="3" s="1"/>
  <c r="Z25" i="27"/>
  <c r="T31" i="3" s="1"/>
  <c r="AC17" i="27"/>
  <c r="AC25" i="27" s="1"/>
  <c r="W31" i="3" s="1"/>
  <c r="AA17" i="27"/>
  <c r="AA25" i="27" s="1"/>
  <c r="U31" i="3" s="1"/>
  <c r="O30" i="7"/>
  <c r="Q30" i="7" s="1"/>
  <c r="I42" i="8"/>
  <c r="G46" i="3" s="1"/>
  <c r="H33" i="8"/>
  <c r="H42" i="8" s="1"/>
  <c r="F46" i="3" s="1"/>
  <c r="K33" i="8"/>
  <c r="K42" i="8" s="1"/>
  <c r="I46" i="3" s="1"/>
  <c r="J33" i="8"/>
  <c r="J42" i="8" s="1"/>
  <c r="H46" i="3" s="1"/>
  <c r="G42" i="8"/>
  <c r="E46" i="3" s="1"/>
  <c r="N33" i="8"/>
  <c r="N42" i="8" s="1"/>
  <c r="N34" i="16"/>
  <c r="N42" i="16" s="1"/>
  <c r="L54" i="3" s="1"/>
  <c r="H34" i="16"/>
  <c r="H42" i="16" s="1"/>
  <c r="F54" i="3" s="1"/>
  <c r="J34" i="16"/>
  <c r="J42" i="16" s="1"/>
  <c r="H54" i="3" s="1"/>
  <c r="K34" i="16"/>
  <c r="K42" i="16" s="1"/>
  <c r="I54" i="3" s="1"/>
  <c r="G42" i="16"/>
  <c r="E54" i="3" s="1"/>
  <c r="I42" i="17"/>
  <c r="G55" i="3" s="1"/>
  <c r="O38" i="29"/>
  <c r="Q38" i="29" s="1"/>
  <c r="I42" i="29"/>
  <c r="G63" i="3" s="1"/>
  <c r="AB42" i="10"/>
  <c r="V48" i="3" s="1"/>
  <c r="AA29" i="10"/>
  <c r="AD29" i="10"/>
  <c r="AD42" i="10" s="1"/>
  <c r="X48" i="3" s="1"/>
  <c r="AC29" i="10"/>
  <c r="AC42" i="10" s="1"/>
  <c r="W48" i="3" s="1"/>
  <c r="AG29" i="10"/>
  <c r="AG42" i="10" s="1"/>
  <c r="AA48" i="3" s="1"/>
  <c r="AC42" i="14"/>
  <c r="W52" i="3" s="1"/>
  <c r="K42" i="26"/>
  <c r="I62" i="3" s="1"/>
  <c r="I42" i="26"/>
  <c r="G62" i="3" s="1"/>
  <c r="J25" i="5"/>
  <c r="AB25" i="19"/>
  <c r="V26" i="3" s="1"/>
  <c r="AH37" i="13"/>
  <c r="AJ37" i="13" s="1"/>
  <c r="AH15" i="14"/>
  <c r="AJ15" i="14" s="1"/>
  <c r="I25" i="18"/>
  <c r="N11" i="18"/>
  <c r="N25" i="18" s="1"/>
  <c r="J11" i="18"/>
  <c r="J25" i="18" s="1"/>
  <c r="H11" i="18"/>
  <c r="H25" i="18" s="1"/>
  <c r="K11" i="18"/>
  <c r="K25" i="18" s="1"/>
  <c r="I25" i="19"/>
  <c r="H17" i="19"/>
  <c r="H25" i="19" s="1"/>
  <c r="N17" i="19"/>
  <c r="N25" i="19" s="1"/>
  <c r="N26" i="19" s="1"/>
  <c r="J17" i="19"/>
  <c r="K17" i="19"/>
  <c r="K25" i="19" s="1"/>
  <c r="I25" i="27"/>
  <c r="AB25" i="12"/>
  <c r="V16" i="3" s="1"/>
  <c r="AG17" i="12"/>
  <c r="AG25" i="12" s="1"/>
  <c r="AA16" i="3" s="1"/>
  <c r="AA17" i="12"/>
  <c r="Z25" i="12"/>
  <c r="T16" i="3" s="1"/>
  <c r="AD17" i="12"/>
  <c r="AD25" i="12" s="1"/>
  <c r="X16" i="3" s="1"/>
  <c r="AC17" i="12"/>
  <c r="AC25" i="12" s="1"/>
  <c r="W16" i="3" s="1"/>
  <c r="AH12" i="16"/>
  <c r="AJ12" i="16" s="1"/>
  <c r="N31" i="13"/>
  <c r="N42" i="13" s="1"/>
  <c r="L51" i="3" s="1"/>
  <c r="H31" i="13"/>
  <c r="J31" i="13"/>
  <c r="J42" i="13" s="1"/>
  <c r="H51" i="3" s="1"/>
  <c r="K31" i="13"/>
  <c r="K42" i="13" s="1"/>
  <c r="I51" i="3" s="1"/>
  <c r="G42" i="13"/>
  <c r="E51" i="3" s="1"/>
  <c r="J42" i="19"/>
  <c r="H60" i="3" s="1"/>
  <c r="I42" i="25"/>
  <c r="G61" i="3" s="1"/>
  <c r="E43" i="25"/>
  <c r="X26" i="25" s="1"/>
  <c r="X43" i="25" s="1"/>
  <c r="I25" i="4"/>
  <c r="J10" i="4"/>
  <c r="J25" i="4" s="1"/>
  <c r="G25" i="4"/>
  <c r="H10" i="4"/>
  <c r="N10" i="4"/>
  <c r="N25" i="4" s="1"/>
  <c r="K10" i="4"/>
  <c r="K25" i="4" s="1"/>
  <c r="G25" i="15"/>
  <c r="O39" i="15"/>
  <c r="Q39" i="15" s="1"/>
  <c r="O37" i="15"/>
  <c r="Q37" i="15" s="1"/>
  <c r="E43" i="12"/>
  <c r="X26" i="12" s="1"/>
  <c r="X43" i="12" s="1"/>
  <c r="AH17" i="18"/>
  <c r="AJ17" i="18" s="1"/>
  <c r="AD25" i="26"/>
  <c r="X28" i="3" s="1"/>
  <c r="X26" i="27"/>
  <c r="X43" i="27" s="1"/>
  <c r="I42" i="18"/>
  <c r="G56" i="3" s="1"/>
  <c r="N28" i="18"/>
  <c r="N42" i="18" s="1"/>
  <c r="L56" i="3" s="1"/>
  <c r="H28" i="18"/>
  <c r="G42" i="18"/>
  <c r="E56" i="3" s="1"/>
  <c r="K28" i="18"/>
  <c r="K42" i="18" s="1"/>
  <c r="I56" i="3" s="1"/>
  <c r="J28" i="18"/>
  <c r="J42" i="18" s="1"/>
  <c r="H56" i="3" s="1"/>
  <c r="M43" i="7"/>
  <c r="AF26" i="7" s="1"/>
  <c r="AF43" i="7" s="1"/>
  <c r="L11" i="32" s="1"/>
  <c r="O37" i="26"/>
  <c r="Q37" i="26" s="1"/>
  <c r="Z42" i="10"/>
  <c r="T48" i="3" s="1"/>
  <c r="AD42" i="14"/>
  <c r="X52" i="3" s="1"/>
  <c r="AB42" i="14"/>
  <c r="V52" i="3" s="1"/>
  <c r="AH22" i="6"/>
  <c r="AJ22" i="6" s="1"/>
  <c r="E12" i="3"/>
  <c r="G26" i="8"/>
  <c r="AG25" i="10"/>
  <c r="AA14" i="3" s="1"/>
  <c r="AH13" i="10"/>
  <c r="AJ13" i="10" s="1"/>
  <c r="AB25" i="16"/>
  <c r="V20" i="3" s="1"/>
  <c r="H34" i="1"/>
  <c r="H42" i="1" s="1"/>
  <c r="F41" i="3" s="1"/>
  <c r="K34" i="1"/>
  <c r="K42" i="1" s="1"/>
  <c r="I41" i="3" s="1"/>
  <c r="N34" i="1"/>
  <c r="N42" i="1" s="1"/>
  <c r="L41" i="3" s="1"/>
  <c r="G42" i="1"/>
  <c r="J34" i="1"/>
  <c r="J42" i="1" s="1"/>
  <c r="H41" i="3" s="1"/>
  <c r="O28" i="4"/>
  <c r="Q28" i="4" s="1"/>
  <c r="O38" i="7"/>
  <c r="Q38" i="7" s="1"/>
  <c r="E59" i="3"/>
  <c r="AH32" i="1"/>
  <c r="AJ32" i="1" s="1"/>
  <c r="AH29" i="4"/>
  <c r="AJ29" i="4" s="1"/>
  <c r="AB42" i="4"/>
  <c r="V42" i="3" s="1"/>
  <c r="O13" i="4"/>
  <c r="Q13" i="4" s="1"/>
  <c r="O16" i="4"/>
  <c r="Q16" i="4" s="1"/>
  <c r="AC42" i="26"/>
  <c r="W62" i="3" s="1"/>
  <c r="N25" i="17"/>
  <c r="AH21" i="14"/>
  <c r="AJ21" i="14" s="1"/>
  <c r="AH22" i="7"/>
  <c r="AJ22" i="7" s="1"/>
  <c r="H10" i="6"/>
  <c r="N10" i="6"/>
  <c r="N25" i="6" s="1"/>
  <c r="J10" i="6"/>
  <c r="J25" i="6" s="1"/>
  <c r="K10" i="6"/>
  <c r="K25" i="6" s="1"/>
  <c r="G25" i="6"/>
  <c r="AH24" i="26"/>
  <c r="AJ24" i="26" s="1"/>
  <c r="O36" i="5"/>
  <c r="Q36" i="5" s="1"/>
  <c r="AD42" i="26"/>
  <c r="X62" i="3" s="1"/>
  <c r="AB42" i="29"/>
  <c r="V63" i="3" s="1"/>
  <c r="AD28" i="29"/>
  <c r="AD42" i="29" s="1"/>
  <c r="X63" i="3" s="1"/>
  <c r="Z42" i="29"/>
  <c r="T63" i="3" s="1"/>
  <c r="AG28" i="29"/>
  <c r="AC28" i="29"/>
  <c r="AC42" i="29" s="1"/>
  <c r="W63" i="3" s="1"/>
  <c r="AA28" i="29"/>
  <c r="AA42" i="29" s="1"/>
  <c r="U63" i="3" s="1"/>
  <c r="N25" i="5"/>
  <c r="K25" i="5"/>
  <c r="AD25" i="19"/>
  <c r="X26" i="3" s="1"/>
  <c r="O11" i="25"/>
  <c r="Q11" i="25" s="1"/>
  <c r="AD33" i="25"/>
  <c r="AD42" i="25" s="1"/>
  <c r="X61" i="3" s="1"/>
  <c r="AC33" i="25"/>
  <c r="AC42" i="25" s="1"/>
  <c r="W61" i="3" s="1"/>
  <c r="AA33" i="25"/>
  <c r="AA42" i="25" s="1"/>
  <c r="U61" i="3" s="1"/>
  <c r="AG33" i="25"/>
  <c r="AG42" i="25" s="1"/>
  <c r="AA61" i="3" s="1"/>
  <c r="Z42" i="25"/>
  <c r="T61" i="3" s="1"/>
  <c r="AH21" i="12"/>
  <c r="AJ21" i="12" s="1"/>
  <c r="E18" i="3"/>
  <c r="G26" i="14"/>
  <c r="N15" i="26"/>
  <c r="N25" i="26" s="1"/>
  <c r="K15" i="26"/>
  <c r="K25" i="26" s="1"/>
  <c r="H15" i="26"/>
  <c r="J15" i="26"/>
  <c r="J25" i="26" s="1"/>
  <c r="E31" i="3"/>
  <c r="G26" i="27"/>
  <c r="O10" i="27"/>
  <c r="Q10" i="27" s="1"/>
  <c r="N25" i="27"/>
  <c r="O19" i="8"/>
  <c r="Q19" i="8" s="1"/>
  <c r="O17" i="11"/>
  <c r="Q17" i="11" s="1"/>
  <c r="E43" i="13"/>
  <c r="X26" i="13" s="1"/>
  <c r="X43" i="13" s="1"/>
  <c r="AH14" i="16"/>
  <c r="AJ14" i="16" s="1"/>
  <c r="E21" i="3"/>
  <c r="G26" i="17"/>
  <c r="G43" i="17" s="1"/>
  <c r="O30" i="12"/>
  <c r="Q30" i="12" s="1"/>
  <c r="O39" i="29"/>
  <c r="Q39" i="29" s="1"/>
  <c r="O32" i="27"/>
  <c r="Q32" i="27" s="1"/>
  <c r="AH39" i="4"/>
  <c r="AJ39" i="4" s="1"/>
  <c r="AG37" i="8"/>
  <c r="AG42" i="8" s="1"/>
  <c r="AA46" i="3" s="1"/>
  <c r="AD37" i="8"/>
  <c r="AD42" i="8" s="1"/>
  <c r="X46" i="3" s="1"/>
  <c r="AC37" i="8"/>
  <c r="AA37" i="8"/>
  <c r="AA42" i="8" s="1"/>
  <c r="U46" i="3" s="1"/>
  <c r="AB42" i="8"/>
  <c r="V46" i="3" s="1"/>
  <c r="AH38" i="12"/>
  <c r="AJ38" i="12" s="1"/>
  <c r="O12" i="14"/>
  <c r="Q12" i="14" s="1"/>
  <c r="G26" i="7"/>
  <c r="G43" i="7" s="1"/>
  <c r="E11" i="3"/>
  <c r="AF26" i="13"/>
  <c r="AF43" i="13" s="1"/>
  <c r="L17" i="32" s="1"/>
  <c r="G25" i="12"/>
  <c r="H16" i="12"/>
  <c r="H25" i="12" s="1"/>
  <c r="N16" i="12"/>
  <c r="N25" i="12" s="1"/>
  <c r="J16" i="12"/>
  <c r="J25" i="12" s="1"/>
  <c r="J26" i="12" s="1"/>
  <c r="K16" i="12"/>
  <c r="K25" i="12" s="1"/>
  <c r="E43" i="22"/>
  <c r="X26" i="22" s="1"/>
  <c r="X43" i="22" s="1"/>
  <c r="AH10" i="26"/>
  <c r="AJ10" i="26" s="1"/>
  <c r="AH36" i="26"/>
  <c r="AJ36" i="26" s="1"/>
  <c r="E43" i="14"/>
  <c r="X26" i="14" s="1"/>
  <c r="X43" i="14" s="1"/>
  <c r="O40" i="12"/>
  <c r="Q40" i="12" s="1"/>
  <c r="O41" i="13"/>
  <c r="Q41" i="13" s="1"/>
  <c r="AB42" i="12"/>
  <c r="V50" i="3" s="1"/>
  <c r="Z42" i="12"/>
  <c r="T50" i="3" s="1"/>
  <c r="AA30" i="12"/>
  <c r="AA42" i="12" s="1"/>
  <c r="U50" i="3" s="1"/>
  <c r="AG30" i="12"/>
  <c r="AG42" i="12" s="1"/>
  <c r="AA50" i="3" s="1"/>
  <c r="AD30" i="12"/>
  <c r="AD42" i="12" s="1"/>
  <c r="X50" i="3" s="1"/>
  <c r="AC30" i="12"/>
  <c r="AB42" i="13"/>
  <c r="V51" i="3" s="1"/>
  <c r="AC29" i="13"/>
  <c r="AC42" i="13" s="1"/>
  <c r="W51" i="3" s="1"/>
  <c r="AG29" i="13"/>
  <c r="AA29" i="13"/>
  <c r="AA42" i="13" s="1"/>
  <c r="U51" i="3" s="1"/>
  <c r="AD29" i="13"/>
  <c r="AD42" i="13" s="1"/>
  <c r="X51" i="3" s="1"/>
  <c r="AA42" i="14"/>
  <c r="U52" i="3" s="1"/>
  <c r="Q27" i="1"/>
  <c r="Q11" i="19"/>
  <c r="M43" i="19"/>
  <c r="AF26" i="19" s="1"/>
  <c r="AF43" i="19" s="1"/>
  <c r="L26" i="32" s="1"/>
  <c r="Q11" i="8"/>
  <c r="AJ12" i="22"/>
  <c r="AJ27" i="16"/>
  <c r="Q27" i="27"/>
  <c r="Z29" i="3"/>
  <c r="K61" i="3"/>
  <c r="K66" i="3" s="1"/>
  <c r="B90" i="3" s="1"/>
  <c r="J90" i="3" s="1"/>
  <c r="AJ30" i="19"/>
  <c r="Q12" i="28"/>
  <c r="AJ15" i="8"/>
  <c r="AF26" i="22"/>
  <c r="AF43" i="22" s="1"/>
  <c r="L23" i="32" s="1"/>
  <c r="Z20" i="3"/>
  <c r="Z66" i="3"/>
  <c r="B92" i="3" s="1"/>
  <c r="J92" i="3" s="1"/>
  <c r="AJ32" i="28"/>
  <c r="Q30" i="19"/>
  <c r="AJ30" i="4"/>
  <c r="Q32" i="20"/>
  <c r="Q27" i="7"/>
  <c r="AF43" i="20"/>
  <c r="L25" i="32" s="1"/>
  <c r="O30" i="15" l="1"/>
  <c r="Q30" i="15" s="1"/>
  <c r="AH10" i="15"/>
  <c r="AJ10" i="15" s="1"/>
  <c r="O24" i="3"/>
  <c r="Z26" i="7"/>
  <c r="Z43" i="7" s="1"/>
  <c r="F11" i="32" s="1"/>
  <c r="I42" i="15"/>
  <c r="G53" i="3" s="1"/>
  <c r="J9" i="3"/>
  <c r="K26" i="1"/>
  <c r="K43" i="1" s="1"/>
  <c r="AD26" i="1" s="1"/>
  <c r="AD43" i="1" s="1"/>
  <c r="J7" i="32" s="1"/>
  <c r="H26" i="10"/>
  <c r="O13" i="8"/>
  <c r="Q13" i="8" s="1"/>
  <c r="Q25" i="8" s="1"/>
  <c r="Q26" i="8" s="1"/>
  <c r="I21" i="3"/>
  <c r="K26" i="17"/>
  <c r="K25" i="8"/>
  <c r="K26" i="8" s="1"/>
  <c r="K43" i="8" s="1"/>
  <c r="AD26" i="8" s="1"/>
  <c r="AD43" i="8" s="1"/>
  <c r="J12" i="32" s="1"/>
  <c r="H11" i="3"/>
  <c r="J26" i="7"/>
  <c r="J43" i="7" s="1"/>
  <c r="AC26" i="7" s="1"/>
  <c r="AC43" i="7" s="1"/>
  <c r="I11" i="32" s="1"/>
  <c r="L27" i="3"/>
  <c r="O24" i="7"/>
  <c r="Q24" i="7" s="1"/>
  <c r="Q25" i="7" s="1"/>
  <c r="Q26" i="7" s="1"/>
  <c r="AH14" i="7"/>
  <c r="AJ14" i="7" s="1"/>
  <c r="AJ25" i="7" s="1"/>
  <c r="AD11" i="3" s="1"/>
  <c r="O28" i="5"/>
  <c r="Q28" i="5" s="1"/>
  <c r="N26" i="8"/>
  <c r="N43" i="8" s="1"/>
  <c r="AG26" i="8" s="1"/>
  <c r="AG43" i="8" s="1"/>
  <c r="M12" i="32" s="1"/>
  <c r="L12" i="3"/>
  <c r="Z32" i="3"/>
  <c r="B91" i="3" s="1"/>
  <c r="J91" i="3" s="1"/>
  <c r="J26" i="25"/>
  <c r="AH41" i="6"/>
  <c r="AJ41" i="6" s="1"/>
  <c r="AJ42" i="6" s="1"/>
  <c r="AD44" i="3" s="1"/>
  <c r="O29" i="17"/>
  <c r="Q29" i="17" s="1"/>
  <c r="Q42" i="17" s="1"/>
  <c r="O55" i="3" s="1"/>
  <c r="G43" i="27"/>
  <c r="Z26" i="27" s="1"/>
  <c r="Z43" i="27" s="1"/>
  <c r="F31" i="32" s="1"/>
  <c r="AH13" i="8"/>
  <c r="AJ13" i="8" s="1"/>
  <c r="AH42" i="16"/>
  <c r="AB54" i="3" s="1"/>
  <c r="O33" i="11"/>
  <c r="Q33" i="11" s="1"/>
  <c r="Q42" i="11" s="1"/>
  <c r="O49" i="3" s="1"/>
  <c r="K42" i="17"/>
  <c r="I55" i="3" s="1"/>
  <c r="Z26" i="20"/>
  <c r="Z43" i="20" s="1"/>
  <c r="F25" i="32" s="1"/>
  <c r="AJ42" i="15"/>
  <c r="AD53" i="3" s="1"/>
  <c r="O27" i="20"/>
  <c r="Q27" i="20" s="1"/>
  <c r="Q42" i="20" s="1"/>
  <c r="O59" i="3" s="1"/>
  <c r="O12" i="17"/>
  <c r="Q12" i="17" s="1"/>
  <c r="Q25" i="17" s="1"/>
  <c r="Q26" i="17" s="1"/>
  <c r="E26" i="3"/>
  <c r="L11" i="3"/>
  <c r="AD25" i="7"/>
  <c r="X11" i="3" s="1"/>
  <c r="X32" i="3" s="1"/>
  <c r="K42" i="5"/>
  <c r="I43" i="3" s="1"/>
  <c r="J21" i="3"/>
  <c r="L26" i="17"/>
  <c r="L43" i="17" s="1"/>
  <c r="AE26" i="17" s="1"/>
  <c r="AE43" i="17" s="1"/>
  <c r="K21" i="32" s="1"/>
  <c r="AH42" i="18"/>
  <c r="AB56" i="3" s="1"/>
  <c r="AH31" i="1"/>
  <c r="AJ31" i="1" s="1"/>
  <c r="L26" i="19"/>
  <c r="L43" i="19" s="1"/>
  <c r="AE26" i="19" s="1"/>
  <c r="AE43" i="19" s="1"/>
  <c r="K26" i="32" s="1"/>
  <c r="J26" i="3"/>
  <c r="J66" i="3"/>
  <c r="D77" i="3" s="1"/>
  <c r="L26" i="18"/>
  <c r="L43" i="18" s="1"/>
  <c r="AE26" i="18" s="1"/>
  <c r="AE43" i="18" s="1"/>
  <c r="K22" i="32" s="1"/>
  <c r="J22" i="3"/>
  <c r="J16" i="3"/>
  <c r="L26" i="12"/>
  <c r="L43" i="12" s="1"/>
  <c r="AE26" i="12" s="1"/>
  <c r="AE43" i="12" s="1"/>
  <c r="K16" i="32" s="1"/>
  <c r="L26" i="11"/>
  <c r="L43" i="11" s="1"/>
  <c r="AE26" i="11" s="1"/>
  <c r="AE43" i="11" s="1"/>
  <c r="K15" i="32" s="1"/>
  <c r="J15" i="3"/>
  <c r="Y66" i="3"/>
  <c r="D79" i="3" s="1"/>
  <c r="AH11" i="10"/>
  <c r="AJ11" i="10" s="1"/>
  <c r="AJ25" i="10" s="1"/>
  <c r="AD14" i="3" s="1"/>
  <c r="AH15" i="28"/>
  <c r="AJ15" i="28" s="1"/>
  <c r="AJ25" i="28" s="1"/>
  <c r="AD30" i="3" s="1"/>
  <c r="J18" i="3"/>
  <c r="L26" i="14"/>
  <c r="L43" i="14" s="1"/>
  <c r="AE26" i="14" s="1"/>
  <c r="AE43" i="14" s="1"/>
  <c r="K18" i="32" s="1"/>
  <c r="L26" i="16"/>
  <c r="L43" i="16" s="1"/>
  <c r="AE26" i="16" s="1"/>
  <c r="AE43" i="16" s="1"/>
  <c r="K20" i="32" s="1"/>
  <c r="J20" i="3"/>
  <c r="J8" i="3"/>
  <c r="L26" i="4"/>
  <c r="L43" i="4" s="1"/>
  <c r="AE26" i="4" s="1"/>
  <c r="AE43" i="4" s="1"/>
  <c r="K8" i="32" s="1"/>
  <c r="J30" i="3"/>
  <c r="L26" i="28"/>
  <c r="L43" i="28" s="1"/>
  <c r="AE26" i="28" s="1"/>
  <c r="AE43" i="28" s="1"/>
  <c r="K30" i="32" s="1"/>
  <c r="L26" i="1"/>
  <c r="L43" i="1" s="1"/>
  <c r="AE26" i="1" s="1"/>
  <c r="AE43" i="1" s="1"/>
  <c r="K7" i="32" s="1"/>
  <c r="J7" i="3"/>
  <c r="J27" i="3"/>
  <c r="L26" i="25"/>
  <c r="L43" i="25" s="1"/>
  <c r="AE26" i="25" s="1"/>
  <c r="AE43" i="25" s="1"/>
  <c r="K27" i="32" s="1"/>
  <c r="L26" i="10"/>
  <c r="L43" i="10" s="1"/>
  <c r="AE26" i="10" s="1"/>
  <c r="AE43" i="10" s="1"/>
  <c r="K14" i="32" s="1"/>
  <c r="J14" i="3"/>
  <c r="L43" i="5"/>
  <c r="AE26" i="5" s="1"/>
  <c r="AE43" i="5" s="1"/>
  <c r="K9" i="32" s="1"/>
  <c r="J11" i="3"/>
  <c r="L26" i="7"/>
  <c r="L43" i="7" s="1"/>
  <c r="AE26" i="7" s="1"/>
  <c r="AE43" i="7" s="1"/>
  <c r="K11" i="32" s="1"/>
  <c r="Y32" i="3"/>
  <c r="D78" i="3" s="1"/>
  <c r="L26" i="22"/>
  <c r="L43" i="22" s="1"/>
  <c r="AE26" i="22" s="1"/>
  <c r="AE43" i="22" s="1"/>
  <c r="K23" i="32" s="1"/>
  <c r="J23" i="3"/>
  <c r="L26" i="27"/>
  <c r="L43" i="27" s="1"/>
  <c r="AE26" i="27" s="1"/>
  <c r="AE43" i="27" s="1"/>
  <c r="K31" i="32" s="1"/>
  <c r="J31" i="3"/>
  <c r="J19" i="3"/>
  <c r="L26" i="15"/>
  <c r="L43" i="15" s="1"/>
  <c r="AE26" i="15" s="1"/>
  <c r="AE43" i="15" s="1"/>
  <c r="K19" i="32" s="1"/>
  <c r="J12" i="3"/>
  <c r="L26" i="8"/>
  <c r="L43" i="8" s="1"/>
  <c r="AE26" i="8" s="1"/>
  <c r="AE43" i="8" s="1"/>
  <c r="K12" i="32" s="1"/>
  <c r="L26" i="13"/>
  <c r="L43" i="13" s="1"/>
  <c r="AE26" i="13" s="1"/>
  <c r="AE43" i="13" s="1"/>
  <c r="K17" i="32" s="1"/>
  <c r="J17" i="3"/>
  <c r="J10" i="3"/>
  <c r="L26" i="6"/>
  <c r="L43" i="6" s="1"/>
  <c r="AE26" i="6" s="1"/>
  <c r="AE43" i="6" s="1"/>
  <c r="K10" i="32" s="1"/>
  <c r="J25" i="3"/>
  <c r="L26" i="20"/>
  <c r="L43" i="20" s="1"/>
  <c r="AE26" i="20" s="1"/>
  <c r="AE43" i="20" s="1"/>
  <c r="K25" i="32" s="1"/>
  <c r="L26" i="26"/>
  <c r="L43" i="26" s="1"/>
  <c r="AE26" i="26" s="1"/>
  <c r="AE43" i="26" s="1"/>
  <c r="K28" i="32" s="1"/>
  <c r="J28" i="3"/>
  <c r="L26" i="29"/>
  <c r="L43" i="29" s="1"/>
  <c r="AE26" i="29" s="1"/>
  <c r="AE43" i="29" s="1"/>
  <c r="K29" i="32" s="1"/>
  <c r="J29" i="3"/>
  <c r="AH42" i="15"/>
  <c r="AB53" i="3" s="1"/>
  <c r="AA25" i="28"/>
  <c r="U30" i="3" s="1"/>
  <c r="F7" i="3"/>
  <c r="AJ42" i="17"/>
  <c r="AD55" i="3" s="1"/>
  <c r="AH10" i="4"/>
  <c r="AJ10" i="4" s="1"/>
  <c r="AJ25" i="4" s="1"/>
  <c r="AD8" i="3" s="1"/>
  <c r="AH14" i="13"/>
  <c r="AJ14" i="13" s="1"/>
  <c r="AJ25" i="13" s="1"/>
  <c r="AD17" i="3" s="1"/>
  <c r="L32" i="32"/>
  <c r="G25" i="3"/>
  <c r="I26" i="20"/>
  <c r="I43" i="20" s="1"/>
  <c r="AB26" i="20" s="1"/>
  <c r="AB43" i="20" s="1"/>
  <c r="H25" i="32" s="1"/>
  <c r="J26" i="20"/>
  <c r="J43" i="20" s="1"/>
  <c r="AC26" i="20" s="1"/>
  <c r="AC43" i="20" s="1"/>
  <c r="I25" i="32" s="1"/>
  <c r="H25" i="3"/>
  <c r="AH29" i="7"/>
  <c r="AJ29" i="7" s="1"/>
  <c r="AJ42" i="7" s="1"/>
  <c r="AD45" i="3" s="1"/>
  <c r="I26" i="7"/>
  <c r="I43" i="7" s="1"/>
  <c r="AB26" i="7" s="1"/>
  <c r="AB43" i="7" s="1"/>
  <c r="H11" i="32" s="1"/>
  <c r="O19" i="20"/>
  <c r="Q19" i="20" s="1"/>
  <c r="I25" i="3"/>
  <c r="AB25" i="13"/>
  <c r="V17" i="3" s="1"/>
  <c r="V32" i="3" s="1"/>
  <c r="C78" i="3" s="1"/>
  <c r="AA25" i="10"/>
  <c r="U14" i="3" s="1"/>
  <c r="AH27" i="20"/>
  <c r="AJ27" i="20" s="1"/>
  <c r="AH27" i="28"/>
  <c r="AJ27" i="28" s="1"/>
  <c r="AJ42" i="28" s="1"/>
  <c r="AD64" i="3" s="1"/>
  <c r="AJ42" i="22"/>
  <c r="AD57" i="3" s="1"/>
  <c r="AJ42" i="19"/>
  <c r="AD60" i="3" s="1"/>
  <c r="I26" i="25"/>
  <c r="I43" i="25" s="1"/>
  <c r="AB26" i="25" s="1"/>
  <c r="AB43" i="25" s="1"/>
  <c r="H27" i="32" s="1"/>
  <c r="AJ42" i="18"/>
  <c r="AD56" i="3" s="1"/>
  <c r="AJ42" i="16"/>
  <c r="AD54" i="3" s="1"/>
  <c r="H18" i="3"/>
  <c r="G18" i="3"/>
  <c r="I26" i="8"/>
  <c r="I43" i="8" s="1"/>
  <c r="AB26" i="8" s="1"/>
  <c r="AB43" i="8" s="1"/>
  <c r="H12" i="32" s="1"/>
  <c r="AJ42" i="27"/>
  <c r="AD65" i="3" s="1"/>
  <c r="AH42" i="19"/>
  <c r="AB60" i="3" s="1"/>
  <c r="L25" i="3"/>
  <c r="Z26" i="17"/>
  <c r="Z43" i="17" s="1"/>
  <c r="F21" i="32" s="1"/>
  <c r="AH42" i="17"/>
  <c r="AB55" i="3" s="1"/>
  <c r="AJ28" i="20"/>
  <c r="Z43" i="25"/>
  <c r="F27" i="32" s="1"/>
  <c r="AH42" i="22"/>
  <c r="AB57" i="3" s="1"/>
  <c r="F18" i="3"/>
  <c r="H26" i="25"/>
  <c r="H43" i="25" s="1"/>
  <c r="AA26" i="25" s="1"/>
  <c r="AA43" i="25" s="1"/>
  <c r="G27" i="32" s="1"/>
  <c r="H16" i="3"/>
  <c r="K26" i="7"/>
  <c r="K43" i="7" s="1"/>
  <c r="H26" i="15"/>
  <c r="H43" i="15" s="1"/>
  <c r="AA26" i="15" s="1"/>
  <c r="AA43" i="15" s="1"/>
  <c r="G19" i="32" s="1"/>
  <c r="K43" i="20"/>
  <c r="AD26" i="20" s="1"/>
  <c r="AD43" i="20" s="1"/>
  <c r="J25" i="32" s="1"/>
  <c r="N43" i="25"/>
  <c r="AG26" i="25" s="1"/>
  <c r="AG43" i="25" s="1"/>
  <c r="M27" i="32" s="1"/>
  <c r="N43" i="20"/>
  <c r="AG26" i="20" s="1"/>
  <c r="AG43" i="20" s="1"/>
  <c r="M25" i="32" s="1"/>
  <c r="N43" i="19"/>
  <c r="AG26" i="19" s="1"/>
  <c r="AG43" i="19" s="1"/>
  <c r="M26" i="32" s="1"/>
  <c r="G43" i="8"/>
  <c r="Z26" i="8" s="1"/>
  <c r="Z43" i="8" s="1"/>
  <c r="F12" i="32" s="1"/>
  <c r="AH42" i="27"/>
  <c r="AB65" i="3" s="1"/>
  <c r="Q42" i="4"/>
  <c r="O42" i="3" s="1"/>
  <c r="Q42" i="29"/>
  <c r="O63" i="3" s="1"/>
  <c r="J43" i="25"/>
  <c r="AC26" i="25" s="1"/>
  <c r="AC43" i="25" s="1"/>
  <c r="I27" i="32" s="1"/>
  <c r="J43" i="14"/>
  <c r="AC26" i="14" s="1"/>
  <c r="AC43" i="14" s="1"/>
  <c r="I18" i="32" s="1"/>
  <c r="N26" i="14"/>
  <c r="N43" i="14" s="1"/>
  <c r="AG26" i="14" s="1"/>
  <c r="AG43" i="14" s="1"/>
  <c r="M18" i="32" s="1"/>
  <c r="I27" i="3"/>
  <c r="AJ25" i="1"/>
  <c r="AD7" i="3" s="1"/>
  <c r="H26" i="7"/>
  <c r="H43" i="7" s="1"/>
  <c r="AA26" i="7" s="1"/>
  <c r="AA43" i="7" s="1"/>
  <c r="G11" i="32" s="1"/>
  <c r="H26" i="27"/>
  <c r="H43" i="27" s="1"/>
  <c r="AA26" i="27" s="1"/>
  <c r="AA43" i="27" s="1"/>
  <c r="G31" i="32" s="1"/>
  <c r="Q42" i="7"/>
  <c r="O45" i="3" s="1"/>
  <c r="L26" i="3"/>
  <c r="AJ42" i="26"/>
  <c r="AD62" i="3" s="1"/>
  <c r="N43" i="7"/>
  <c r="AG26" i="7" s="1"/>
  <c r="AG43" i="7" s="1"/>
  <c r="M11" i="32" s="1"/>
  <c r="O42" i="29"/>
  <c r="M63" i="3" s="1"/>
  <c r="AH42" i="14"/>
  <c r="AB52" i="3" s="1"/>
  <c r="Q25" i="5"/>
  <c r="Q26" i="5" s="1"/>
  <c r="Q25" i="14"/>
  <c r="Q26" i="14" s="1"/>
  <c r="AJ25" i="19"/>
  <c r="AD26" i="3" s="1"/>
  <c r="AH33" i="25"/>
  <c r="AJ33" i="25" s="1"/>
  <c r="AJ42" i="25" s="1"/>
  <c r="AD61" i="3" s="1"/>
  <c r="O26" i="30"/>
  <c r="O43" i="30" s="1"/>
  <c r="AH26" i="30" s="1"/>
  <c r="AH43" i="30" s="1"/>
  <c r="N13" i="32" s="1"/>
  <c r="M13" i="3"/>
  <c r="O42" i="22"/>
  <c r="M57" i="3" s="1"/>
  <c r="Q26" i="30"/>
  <c r="Q43" i="30" s="1"/>
  <c r="AJ26" i="30" s="1"/>
  <c r="AJ43" i="30" s="1"/>
  <c r="P13" i="32" s="1"/>
  <c r="O13" i="3"/>
  <c r="O25" i="14"/>
  <c r="O26" i="14" s="1"/>
  <c r="Q10" i="20"/>
  <c r="H43" i="14"/>
  <c r="O25" i="27"/>
  <c r="M31" i="3" s="1"/>
  <c r="Q42" i="22"/>
  <c r="O57" i="3" s="1"/>
  <c r="Q42" i="25"/>
  <c r="O61" i="3" s="1"/>
  <c r="AJ42" i="14"/>
  <c r="AD52" i="3" s="1"/>
  <c r="Q25" i="27"/>
  <c r="O31" i="3" s="1"/>
  <c r="O42" i="25"/>
  <c r="M61" i="3" s="1"/>
  <c r="J43" i="12"/>
  <c r="AC26" i="12" s="1"/>
  <c r="AH25" i="16"/>
  <c r="AB20" i="3" s="1"/>
  <c r="H12" i="3"/>
  <c r="AH25" i="6"/>
  <c r="AB10" i="3" s="1"/>
  <c r="J26" i="15"/>
  <c r="J43" i="15" s="1"/>
  <c r="AC26" i="15" s="1"/>
  <c r="AC43" i="15" s="1"/>
  <c r="I19" i="32" s="1"/>
  <c r="J26" i="1"/>
  <c r="J43" i="1" s="1"/>
  <c r="AC26" i="1" s="1"/>
  <c r="AC43" i="1" s="1"/>
  <c r="I7" i="32" s="1"/>
  <c r="AH25" i="1"/>
  <c r="AB7" i="3" s="1"/>
  <c r="AH25" i="19"/>
  <c r="AB26" i="3" s="1"/>
  <c r="O25" i="25"/>
  <c r="M27" i="3" s="1"/>
  <c r="O25" i="1"/>
  <c r="O26" i="1" s="1"/>
  <c r="AJ42" i="1"/>
  <c r="AD41" i="3" s="1"/>
  <c r="Q42" i="5"/>
  <c r="O43" i="3" s="1"/>
  <c r="AJ25" i="25"/>
  <c r="AD27" i="3" s="1"/>
  <c r="K32" i="3"/>
  <c r="K33" i="3" s="1"/>
  <c r="Q25" i="1"/>
  <c r="O7" i="3" s="1"/>
  <c r="K26" i="27"/>
  <c r="K43" i="27" s="1"/>
  <c r="AD26" i="27" s="1"/>
  <c r="AD43" i="27" s="1"/>
  <c r="J31" i="32" s="1"/>
  <c r="AJ42" i="5"/>
  <c r="AD43" i="3" s="1"/>
  <c r="I18" i="3"/>
  <c r="K26" i="14"/>
  <c r="K43" i="14" s="1"/>
  <c r="AD26" i="14" s="1"/>
  <c r="AD43" i="14" s="1"/>
  <c r="J18" i="32" s="1"/>
  <c r="AJ25" i="26"/>
  <c r="AD28" i="3" s="1"/>
  <c r="O16" i="12"/>
  <c r="Q16" i="12" s="1"/>
  <c r="Q25" i="12" s="1"/>
  <c r="O16" i="3" s="1"/>
  <c r="AH18" i="17"/>
  <c r="AJ18" i="17" s="1"/>
  <c r="AJ25" i="17" s="1"/>
  <c r="AD21" i="3" s="1"/>
  <c r="Q25" i="25"/>
  <c r="Q26" i="25" s="1"/>
  <c r="Q42" i="15"/>
  <c r="O53" i="3" s="1"/>
  <c r="G29" i="3"/>
  <c r="I26" i="29"/>
  <c r="I43" i="29" s="1"/>
  <c r="AB26" i="29" s="1"/>
  <c r="AB43" i="29" s="1"/>
  <c r="H29" i="32" s="1"/>
  <c r="N26" i="22"/>
  <c r="N43" i="22" s="1"/>
  <c r="AG26" i="22" s="1"/>
  <c r="AG43" i="22" s="1"/>
  <c r="M23" i="32" s="1"/>
  <c r="L23" i="3"/>
  <c r="N26" i="28"/>
  <c r="N43" i="28" s="1"/>
  <c r="AG26" i="28" s="1"/>
  <c r="AG43" i="28" s="1"/>
  <c r="M30" i="32" s="1"/>
  <c r="L30" i="3"/>
  <c r="N26" i="26"/>
  <c r="N43" i="26" s="1"/>
  <c r="AG26" i="26" s="1"/>
  <c r="AG43" i="26" s="1"/>
  <c r="M28" i="32" s="1"/>
  <c r="L28" i="3"/>
  <c r="V66" i="3"/>
  <c r="C79" i="3" s="1"/>
  <c r="H66" i="3"/>
  <c r="F26" i="3"/>
  <c r="H26" i="19"/>
  <c r="H43" i="19" s="1"/>
  <c r="AA26" i="19" s="1"/>
  <c r="AA43" i="19" s="1"/>
  <c r="G26" i="32" s="1"/>
  <c r="J26" i="18"/>
  <c r="J43" i="18" s="1"/>
  <c r="AC26" i="18" s="1"/>
  <c r="AC43" i="18" s="1"/>
  <c r="I22" i="32" s="1"/>
  <c r="H22" i="3"/>
  <c r="L46" i="3"/>
  <c r="L66" i="3" s="1"/>
  <c r="C90" i="3" s="1"/>
  <c r="L90" i="3" s="1"/>
  <c r="N90" i="3" s="1"/>
  <c r="I52" i="3"/>
  <c r="K26" i="26"/>
  <c r="K43" i="26" s="1"/>
  <c r="AD26" i="26" s="1"/>
  <c r="AD43" i="26" s="1"/>
  <c r="J28" i="32" s="1"/>
  <c r="I28" i="3"/>
  <c r="G19" i="3"/>
  <c r="I26" i="15"/>
  <c r="N26" i="12"/>
  <c r="N43" i="12" s="1"/>
  <c r="AG26" i="12" s="1"/>
  <c r="AG43" i="12" s="1"/>
  <c r="M16" i="32" s="1"/>
  <c r="L16" i="3"/>
  <c r="G28" i="3"/>
  <c r="I26" i="26"/>
  <c r="I43" i="26" s="1"/>
  <c r="AB26" i="26" s="1"/>
  <c r="AB43" i="26" s="1"/>
  <c r="H28" i="32" s="1"/>
  <c r="I26" i="3"/>
  <c r="K26" i="19"/>
  <c r="K43" i="19" s="1"/>
  <c r="AD26" i="19" s="1"/>
  <c r="AD43" i="19" s="1"/>
  <c r="J26" i="32" s="1"/>
  <c r="G26" i="3"/>
  <c r="I26" i="19"/>
  <c r="I43" i="19" s="1"/>
  <c r="AB26" i="19" s="1"/>
  <c r="AB43" i="19" s="1"/>
  <c r="H26" i="32" s="1"/>
  <c r="L22" i="3"/>
  <c r="N26" i="18"/>
  <c r="N43" i="18" s="1"/>
  <c r="AG26" i="18" s="1"/>
  <c r="AG43" i="18" s="1"/>
  <c r="M22" i="32" s="1"/>
  <c r="G15" i="3"/>
  <c r="I26" i="11"/>
  <c r="I43" i="11" s="1"/>
  <c r="AB26" i="11" s="1"/>
  <c r="AB43" i="11" s="1"/>
  <c r="H15" i="32" s="1"/>
  <c r="L29" i="3"/>
  <c r="N26" i="29"/>
  <c r="N43" i="29" s="1"/>
  <c r="AG26" i="29" s="1"/>
  <c r="I29" i="3"/>
  <c r="K26" i="29"/>
  <c r="K43" i="29" s="1"/>
  <c r="AD26" i="29" s="1"/>
  <c r="AD43" i="29" s="1"/>
  <c r="J29" i="32" s="1"/>
  <c r="AA32" i="3"/>
  <c r="C91" i="3" s="1"/>
  <c r="L91" i="3" s="1"/>
  <c r="I30" i="3"/>
  <c r="K26" i="28"/>
  <c r="K43" i="28" s="1"/>
  <c r="AD26" i="28" s="1"/>
  <c r="AD43" i="28" s="1"/>
  <c r="J30" i="32" s="1"/>
  <c r="I16" i="3"/>
  <c r="K26" i="12"/>
  <c r="K43" i="12" s="1"/>
  <c r="AD26" i="12" s="1"/>
  <c r="AD43" i="12" s="1"/>
  <c r="J16" i="32" s="1"/>
  <c r="F22" i="3"/>
  <c r="H26" i="18"/>
  <c r="K26" i="11"/>
  <c r="K43" i="11" s="1"/>
  <c r="AD26" i="11" s="1"/>
  <c r="AD43" i="11" s="1"/>
  <c r="J15" i="32" s="1"/>
  <c r="I15" i="3"/>
  <c r="H14" i="3"/>
  <c r="J26" i="10"/>
  <c r="J43" i="10" s="1"/>
  <c r="AC26" i="10" s="1"/>
  <c r="AC43" i="10" s="1"/>
  <c r="I14" i="32" s="1"/>
  <c r="H26" i="12"/>
  <c r="F16" i="3"/>
  <c r="K26" i="18"/>
  <c r="K43" i="18" s="1"/>
  <c r="AD26" i="18" s="1"/>
  <c r="AD43" i="18" s="1"/>
  <c r="J22" i="32" s="1"/>
  <c r="I22" i="3"/>
  <c r="G22" i="3"/>
  <c r="I26" i="18"/>
  <c r="I43" i="18" s="1"/>
  <c r="AB26" i="18" s="1"/>
  <c r="AB43" i="18" s="1"/>
  <c r="H22" i="32" s="1"/>
  <c r="N26" i="11"/>
  <c r="N43" i="11" s="1"/>
  <c r="AG26" i="11" s="1"/>
  <c r="L15" i="3"/>
  <c r="H29" i="3"/>
  <c r="J26" i="29"/>
  <c r="J43" i="29" s="1"/>
  <c r="AC26" i="29" s="1"/>
  <c r="AC43" i="29" s="1"/>
  <c r="I29" i="32" s="1"/>
  <c r="I26" i="16"/>
  <c r="I43" i="16" s="1"/>
  <c r="AB26" i="16" s="1"/>
  <c r="AB43" i="16" s="1"/>
  <c r="H20" i="32" s="1"/>
  <c r="G20" i="3"/>
  <c r="K26" i="5"/>
  <c r="I9" i="3"/>
  <c r="E10" i="3"/>
  <c r="G26" i="6"/>
  <c r="G43" i="6" s="1"/>
  <c r="Z26" i="6" s="1"/>
  <c r="Z43" i="6" s="1"/>
  <c r="F10" i="32" s="1"/>
  <c r="J26" i="26"/>
  <c r="J43" i="26" s="1"/>
  <c r="AC26" i="26" s="1"/>
  <c r="AC43" i="26" s="1"/>
  <c r="I28" i="32" s="1"/>
  <c r="H28" i="3"/>
  <c r="G17" i="3"/>
  <c r="I26" i="13"/>
  <c r="I43" i="13" s="1"/>
  <c r="N26" i="15"/>
  <c r="N43" i="15" s="1"/>
  <c r="AG26" i="15" s="1"/>
  <c r="AG43" i="15" s="1"/>
  <c r="M19" i="32" s="1"/>
  <c r="L19" i="3"/>
  <c r="O25" i="5"/>
  <c r="M9" i="3" s="1"/>
  <c r="X66" i="3"/>
  <c r="H26" i="8"/>
  <c r="H43" i="8" s="1"/>
  <c r="AA26" i="8" s="1"/>
  <c r="AA43" i="8" s="1"/>
  <c r="G12" i="32" s="1"/>
  <c r="F12" i="3"/>
  <c r="N26" i="5"/>
  <c r="N43" i="5" s="1"/>
  <c r="AG26" i="5" s="1"/>
  <c r="AG43" i="5" s="1"/>
  <c r="M9" i="32" s="1"/>
  <c r="L9" i="3"/>
  <c r="K26" i="6"/>
  <c r="K43" i="6" s="1"/>
  <c r="AD26" i="6" s="1"/>
  <c r="AD43" i="6" s="1"/>
  <c r="J10" i="32" s="1"/>
  <c r="I10" i="3"/>
  <c r="I26" i="6"/>
  <c r="I43" i="6" s="1"/>
  <c r="AB26" i="6" s="1"/>
  <c r="AB43" i="6" s="1"/>
  <c r="H10" i="32" s="1"/>
  <c r="G10" i="3"/>
  <c r="O34" i="1"/>
  <c r="N26" i="4"/>
  <c r="N43" i="4" s="1"/>
  <c r="AG26" i="4" s="1"/>
  <c r="AG43" i="4" s="1"/>
  <c r="M8" i="32" s="1"/>
  <c r="L8" i="3"/>
  <c r="G8" i="3"/>
  <c r="I26" i="4"/>
  <c r="I43" i="4" s="1"/>
  <c r="AB26" i="4" s="1"/>
  <c r="AB43" i="4" s="1"/>
  <c r="H8" i="32" s="1"/>
  <c r="O11" i="18"/>
  <c r="Q11" i="18" s="1"/>
  <c r="Q25" i="18" s="1"/>
  <c r="O34" i="16"/>
  <c r="O33" i="8"/>
  <c r="AH17" i="27"/>
  <c r="AJ17" i="27" s="1"/>
  <c r="AJ25" i="27" s="1"/>
  <c r="AD31" i="3" s="1"/>
  <c r="K26" i="10"/>
  <c r="K43" i="10" s="1"/>
  <c r="AD26" i="10" s="1"/>
  <c r="AD43" i="10" s="1"/>
  <c r="J14" i="32" s="1"/>
  <c r="I14" i="3"/>
  <c r="O27" i="28"/>
  <c r="AH22" i="20"/>
  <c r="AA25" i="20"/>
  <c r="U25" i="3" s="1"/>
  <c r="G66" i="3"/>
  <c r="C77" i="3" s="1"/>
  <c r="I43" i="14"/>
  <c r="AB26" i="14" s="1"/>
  <c r="AB43" i="14" s="1"/>
  <c r="H18" i="32" s="1"/>
  <c r="G26" i="10"/>
  <c r="G43" i="10" s="1"/>
  <c r="Z26" i="10" s="1"/>
  <c r="Z43" i="10" s="1"/>
  <c r="F14" i="32" s="1"/>
  <c r="E14" i="3"/>
  <c r="T66" i="3"/>
  <c r="O11" i="29"/>
  <c r="H25" i="29"/>
  <c r="O27" i="6"/>
  <c r="AA25" i="17"/>
  <c r="U21" i="3" s="1"/>
  <c r="N67" i="3"/>
  <c r="AC33" i="3" s="1"/>
  <c r="AC67" i="3" s="1"/>
  <c r="N33" i="3"/>
  <c r="I20" i="3"/>
  <c r="K26" i="16"/>
  <c r="K43" i="16" s="1"/>
  <c r="AD26" i="16" s="1"/>
  <c r="AD43" i="16" s="1"/>
  <c r="J20" i="32" s="1"/>
  <c r="E17" i="3"/>
  <c r="G26" i="13"/>
  <c r="G43" i="13" s="1"/>
  <c r="Z26" i="13" s="1"/>
  <c r="Z43" i="13" s="1"/>
  <c r="F17" i="32" s="1"/>
  <c r="I17" i="3"/>
  <c r="K26" i="13"/>
  <c r="K43" i="13" s="1"/>
  <c r="AD26" i="13" s="1"/>
  <c r="AD43" i="13" s="1"/>
  <c r="J17" i="32" s="1"/>
  <c r="AH10" i="11"/>
  <c r="AA25" i="11"/>
  <c r="U15" i="3" s="1"/>
  <c r="H26" i="17"/>
  <c r="H43" i="17" s="1"/>
  <c r="F21" i="3"/>
  <c r="AH28" i="29"/>
  <c r="AG42" i="29"/>
  <c r="AA63" i="3" s="1"/>
  <c r="N26" i="17"/>
  <c r="N43" i="17" s="1"/>
  <c r="AG26" i="17" s="1"/>
  <c r="AG43" i="17" s="1"/>
  <c r="M21" i="32" s="1"/>
  <c r="L21" i="3"/>
  <c r="I8" i="3"/>
  <c r="K26" i="4"/>
  <c r="K43" i="4" s="1"/>
  <c r="AD26" i="4" s="1"/>
  <c r="AD43" i="4" s="1"/>
  <c r="J8" i="32" s="1"/>
  <c r="O17" i="19"/>
  <c r="Q17" i="19" s="1"/>
  <c r="Q25" i="19" s="1"/>
  <c r="J25" i="19"/>
  <c r="G14" i="3"/>
  <c r="I26" i="10"/>
  <c r="I43" i="10" s="1"/>
  <c r="AB26" i="10" s="1"/>
  <c r="AB43" i="10" s="1"/>
  <c r="H14" i="32" s="1"/>
  <c r="I26" i="28"/>
  <c r="I43" i="28" s="1"/>
  <c r="AB26" i="28" s="1"/>
  <c r="AB43" i="28" s="1"/>
  <c r="H30" i="32" s="1"/>
  <c r="G30" i="3"/>
  <c r="L20" i="3"/>
  <c r="N26" i="16"/>
  <c r="N43" i="16" s="1"/>
  <c r="AG26" i="16" s="1"/>
  <c r="AG43" i="16" s="1"/>
  <c r="M20" i="32" s="1"/>
  <c r="G16" i="3"/>
  <c r="I26" i="12"/>
  <c r="I43" i="12" s="1"/>
  <c r="AB26" i="12" s="1"/>
  <c r="AB43" i="12" s="1"/>
  <c r="H16" i="32" s="1"/>
  <c r="AJ25" i="16"/>
  <c r="AD20" i="3" s="1"/>
  <c r="O42" i="19"/>
  <c r="M60" i="3" s="1"/>
  <c r="AH25" i="8"/>
  <c r="AB12" i="3" s="1"/>
  <c r="L14" i="3"/>
  <c r="N26" i="10"/>
  <c r="N43" i="10" s="1"/>
  <c r="AG26" i="10" s="1"/>
  <c r="AG43" i="10" s="1"/>
  <c r="M14" i="32" s="1"/>
  <c r="J26" i="6"/>
  <c r="J43" i="6" s="1"/>
  <c r="AC26" i="6" s="1"/>
  <c r="AC43" i="6" s="1"/>
  <c r="I10" i="32" s="1"/>
  <c r="H10" i="3"/>
  <c r="H42" i="18"/>
  <c r="F56" i="3" s="1"/>
  <c r="O28" i="18"/>
  <c r="E19" i="3"/>
  <c r="G26" i="15"/>
  <c r="G43" i="15" s="1"/>
  <c r="Z26" i="15" s="1"/>
  <c r="Z43" i="15" s="1"/>
  <c r="F19" i="32" s="1"/>
  <c r="H25" i="4"/>
  <c r="O10" i="4"/>
  <c r="O31" i="13"/>
  <c r="H42" i="13"/>
  <c r="F51" i="3" s="1"/>
  <c r="AA25" i="12"/>
  <c r="U16" i="3" s="1"/>
  <c r="AH17" i="12"/>
  <c r="I26" i="27"/>
  <c r="I43" i="27" s="1"/>
  <c r="AB26" i="27" s="1"/>
  <c r="AB43" i="27" s="1"/>
  <c r="H31" i="32" s="1"/>
  <c r="G31" i="3"/>
  <c r="H9" i="3"/>
  <c r="J26" i="5"/>
  <c r="J43" i="5" s="1"/>
  <c r="AC26" i="5" s="1"/>
  <c r="AC43" i="5" s="1"/>
  <c r="I9" i="32" s="1"/>
  <c r="AA42" i="10"/>
  <c r="U48" i="3" s="1"/>
  <c r="U66" i="3" s="1"/>
  <c r="B79" i="3" s="1"/>
  <c r="AH29" i="10"/>
  <c r="H26" i="22"/>
  <c r="H43" i="22" s="1"/>
  <c r="AA26" i="22" s="1"/>
  <c r="AA43" i="22" s="1"/>
  <c r="G23" i="32" s="1"/>
  <c r="F23" i="3"/>
  <c r="J26" i="11"/>
  <c r="J43" i="11" s="1"/>
  <c r="AC26" i="11" s="1"/>
  <c r="AC43" i="11" s="1"/>
  <c r="I15" i="32" s="1"/>
  <c r="H15" i="3"/>
  <c r="O11" i="11"/>
  <c r="H25" i="11"/>
  <c r="I26" i="5"/>
  <c r="I43" i="5" s="1"/>
  <c r="AB26" i="5" s="1"/>
  <c r="AB43" i="5" s="1"/>
  <c r="H9" i="32" s="1"/>
  <c r="G9" i="3"/>
  <c r="F9" i="3"/>
  <c r="H26" i="5"/>
  <c r="H43" i="5" s="1"/>
  <c r="AA26" i="5" s="1"/>
  <c r="AA43" i="5" s="1"/>
  <c r="G9" i="32" s="1"/>
  <c r="O13" i="10"/>
  <c r="AH35" i="4"/>
  <c r="H30" i="3"/>
  <c r="J26" i="28"/>
  <c r="J43" i="28" s="1"/>
  <c r="AC26" i="28" s="1"/>
  <c r="AC43" i="28" s="1"/>
  <c r="I30" i="32" s="1"/>
  <c r="H42" i="12"/>
  <c r="F50" i="3" s="1"/>
  <c r="O38" i="12"/>
  <c r="Q38" i="12" s="1"/>
  <c r="Q42" i="12" s="1"/>
  <c r="O50" i="3" s="1"/>
  <c r="L17" i="3"/>
  <c r="N26" i="13"/>
  <c r="N43" i="13" s="1"/>
  <c r="AG26" i="13" s="1"/>
  <c r="H17" i="3"/>
  <c r="J26" i="13"/>
  <c r="J43" i="13" s="1"/>
  <c r="AC26" i="13" s="1"/>
  <c r="AC43" i="13" s="1"/>
  <c r="I17" i="32" s="1"/>
  <c r="G26" i="16"/>
  <c r="G43" i="16" s="1"/>
  <c r="Z26" i="16" s="1"/>
  <c r="Z43" i="16" s="1"/>
  <c r="F20" i="32" s="1"/>
  <c r="E20" i="3"/>
  <c r="H31" i="3"/>
  <c r="J26" i="27"/>
  <c r="J43" i="27" s="1"/>
  <c r="AC26" i="27" s="1"/>
  <c r="AC43" i="27" s="1"/>
  <c r="I31" i="32" s="1"/>
  <c r="AH11" i="14"/>
  <c r="AA25" i="14"/>
  <c r="U18" i="3" s="1"/>
  <c r="G7" i="3"/>
  <c r="I26" i="1"/>
  <c r="I43" i="1" s="1"/>
  <c r="AB26" i="1" s="1"/>
  <c r="AB43" i="1" s="1"/>
  <c r="H7" i="32" s="1"/>
  <c r="H21" i="3"/>
  <c r="J26" i="17"/>
  <c r="J43" i="17" s="1"/>
  <c r="AC26" i="17" s="1"/>
  <c r="AC43" i="17" s="1"/>
  <c r="I21" i="32" s="1"/>
  <c r="AH11" i="29"/>
  <c r="G43" i="18"/>
  <c r="Z26" i="18" s="1"/>
  <c r="Z43" i="18" s="1"/>
  <c r="F22" i="32" s="1"/>
  <c r="G26" i="12"/>
  <c r="G43" i="12" s="1"/>
  <c r="Z26" i="12" s="1"/>
  <c r="Z43" i="12" s="1"/>
  <c r="F16" i="32" s="1"/>
  <c r="E16" i="3"/>
  <c r="H25" i="6"/>
  <c r="O10" i="6"/>
  <c r="I26" i="22"/>
  <c r="I43" i="22" s="1"/>
  <c r="AB26" i="22" s="1"/>
  <c r="AB43" i="22" s="1"/>
  <c r="H23" i="32" s="1"/>
  <c r="G23" i="3"/>
  <c r="H8" i="3"/>
  <c r="J26" i="4"/>
  <c r="J43" i="4" s="1"/>
  <c r="AC26" i="4" s="1"/>
  <c r="AC43" i="4" s="1"/>
  <c r="I8" i="32" s="1"/>
  <c r="G21" i="3"/>
  <c r="I26" i="17"/>
  <c r="I43" i="17" s="1"/>
  <c r="AB26" i="17" s="1"/>
  <c r="AB43" i="17" s="1"/>
  <c r="H21" i="32" s="1"/>
  <c r="L7" i="3"/>
  <c r="N26" i="1"/>
  <c r="N43" i="1" s="1"/>
  <c r="AG26" i="1" s="1"/>
  <c r="AG43" i="1" s="1"/>
  <c r="M7" i="32" s="1"/>
  <c r="O10" i="13"/>
  <c r="O28" i="27"/>
  <c r="AH12" i="18"/>
  <c r="AA25" i="18"/>
  <c r="U22" i="3" s="1"/>
  <c r="T32" i="3"/>
  <c r="I19" i="3"/>
  <c r="K26" i="15"/>
  <c r="K43" i="15" s="1"/>
  <c r="AD26" i="15" s="1"/>
  <c r="AD43" i="15" s="1"/>
  <c r="J19" i="32" s="1"/>
  <c r="O42" i="7"/>
  <c r="M45" i="3" s="1"/>
  <c r="O42" i="15"/>
  <c r="M53" i="3" s="1"/>
  <c r="J43" i="8"/>
  <c r="AC26" i="8" s="1"/>
  <c r="AH25" i="15"/>
  <c r="AB19" i="3" s="1"/>
  <c r="O42" i="26"/>
  <c r="M62" i="3" s="1"/>
  <c r="AH25" i="25"/>
  <c r="AB27" i="3" s="1"/>
  <c r="O42" i="4"/>
  <c r="M42" i="3" s="1"/>
  <c r="AH25" i="22"/>
  <c r="AB23" i="3" s="1"/>
  <c r="AH42" i="5"/>
  <c r="AB43" i="3" s="1"/>
  <c r="AH30" i="12"/>
  <c r="AC42" i="12"/>
  <c r="W50" i="3" s="1"/>
  <c r="I23" i="3"/>
  <c r="K26" i="22"/>
  <c r="K43" i="22" s="1"/>
  <c r="AD26" i="22" s="1"/>
  <c r="AD43" i="22" s="1"/>
  <c r="J23" i="32" s="1"/>
  <c r="L31" i="3"/>
  <c r="N26" i="27"/>
  <c r="N43" i="27" s="1"/>
  <c r="AG26" i="27" s="1"/>
  <c r="AG43" i="27" s="1"/>
  <c r="M31" i="32" s="1"/>
  <c r="AH42" i="26"/>
  <c r="AB62" i="3" s="1"/>
  <c r="AJ25" i="15"/>
  <c r="AD19" i="3" s="1"/>
  <c r="Q42" i="19"/>
  <c r="O60" i="3" s="1"/>
  <c r="Q42" i="26"/>
  <c r="O62" i="3" s="1"/>
  <c r="AJ25" i="8"/>
  <c r="AD12" i="3" s="1"/>
  <c r="AH25" i="26"/>
  <c r="AB28" i="3" s="1"/>
  <c r="W32" i="3"/>
  <c r="AJ25" i="6"/>
  <c r="AD10" i="3" s="1"/>
  <c r="O42" i="5"/>
  <c r="M43" i="3" s="1"/>
  <c r="AJ25" i="22"/>
  <c r="AD23" i="3" s="1"/>
  <c r="Z26" i="5"/>
  <c r="Z43" i="5" s="1"/>
  <c r="F9" i="32" s="1"/>
  <c r="AH29" i="13"/>
  <c r="AG42" i="13"/>
  <c r="AA51" i="3" s="1"/>
  <c r="AH37" i="8"/>
  <c r="O15" i="26"/>
  <c r="G43" i="14"/>
  <c r="Z26" i="14" s="1"/>
  <c r="Z43" i="14" s="1"/>
  <c r="F18" i="32" s="1"/>
  <c r="N26" i="6"/>
  <c r="N43" i="6" s="1"/>
  <c r="AG26" i="6" s="1"/>
  <c r="AG43" i="6" s="1"/>
  <c r="M10" i="32" s="1"/>
  <c r="L10" i="3"/>
  <c r="E41" i="3"/>
  <c r="E66" i="3" s="1"/>
  <c r="G43" i="1"/>
  <c r="Z26" i="1" s="1"/>
  <c r="Z43" i="1" s="1"/>
  <c r="F7" i="32" s="1"/>
  <c r="E8" i="3"/>
  <c r="G26" i="4"/>
  <c r="G43" i="4" s="1"/>
  <c r="Z26" i="4" s="1"/>
  <c r="Z43" i="4" s="1"/>
  <c r="F8" i="32" s="1"/>
  <c r="AH27" i="11"/>
  <c r="AG42" i="11"/>
  <c r="AA49" i="3" s="1"/>
  <c r="G26" i="11"/>
  <c r="G43" i="11" s="1"/>
  <c r="Z26" i="11" s="1"/>
  <c r="Z43" i="11" s="1"/>
  <c r="F15" i="32" s="1"/>
  <c r="E15" i="3"/>
  <c r="O12" i="15"/>
  <c r="O40" i="14"/>
  <c r="H42" i="10"/>
  <c r="F48" i="3" s="1"/>
  <c r="O27" i="10"/>
  <c r="E29" i="3"/>
  <c r="G26" i="29"/>
  <c r="G43" i="29" s="1"/>
  <c r="Z26" i="29" s="1"/>
  <c r="Z43" i="29" s="1"/>
  <c r="F29" i="32" s="1"/>
  <c r="F20" i="3"/>
  <c r="H26" i="16"/>
  <c r="H43" i="16" s="1"/>
  <c r="AA26" i="16" s="1"/>
  <c r="AA43" i="16" s="1"/>
  <c r="G20" i="32" s="1"/>
  <c r="AC42" i="8"/>
  <c r="W46" i="3" s="1"/>
  <c r="F17" i="3"/>
  <c r="H26" i="13"/>
  <c r="O13" i="22"/>
  <c r="J25" i="22"/>
  <c r="J26" i="16"/>
  <c r="J43" i="16" s="1"/>
  <c r="AC26" i="16" s="1"/>
  <c r="AC43" i="16" s="1"/>
  <c r="I20" i="32" s="1"/>
  <c r="H20" i="3"/>
  <c r="O15" i="16"/>
  <c r="Q15" i="16" s="1"/>
  <c r="Q25" i="16" s="1"/>
  <c r="AH11" i="5"/>
  <c r="H25" i="26"/>
  <c r="K43" i="25"/>
  <c r="AD26" i="25" s="1"/>
  <c r="AD43" i="25" s="1"/>
  <c r="J27" i="32" s="1"/>
  <c r="G26" i="28"/>
  <c r="G43" i="28" s="1"/>
  <c r="Z26" i="28" s="1"/>
  <c r="Z43" i="28" s="1"/>
  <c r="F30" i="32" s="1"/>
  <c r="E30" i="3"/>
  <c r="H25" i="28"/>
  <c r="O20" i="28"/>
  <c r="H26" i="20"/>
  <c r="H43" i="20" s="1"/>
  <c r="F25" i="3"/>
  <c r="H43" i="1"/>
  <c r="AA26" i="1" s="1"/>
  <c r="AA43" i="1" s="1"/>
  <c r="G7" i="32" s="1"/>
  <c r="O25" i="17" l="1"/>
  <c r="M21" i="3" s="1"/>
  <c r="O25" i="8"/>
  <c r="O26" i="8" s="1"/>
  <c r="AH25" i="7"/>
  <c r="AB11" i="3" s="1"/>
  <c r="N91" i="3"/>
  <c r="AH42" i="1"/>
  <c r="AB41" i="3" s="1"/>
  <c r="K43" i="5"/>
  <c r="AD26" i="5" s="1"/>
  <c r="AD43" i="5" s="1"/>
  <c r="J9" i="32" s="1"/>
  <c r="I43" i="15"/>
  <c r="AB26" i="15" s="1"/>
  <c r="AB43" i="15" s="1"/>
  <c r="H19" i="32" s="1"/>
  <c r="I66" i="3"/>
  <c r="E77" i="3" s="1"/>
  <c r="K43" i="17"/>
  <c r="AD26" i="17" s="1"/>
  <c r="AD43" i="17" s="1"/>
  <c r="J21" i="32" s="1"/>
  <c r="AH25" i="28"/>
  <c r="AB30" i="3" s="1"/>
  <c r="O42" i="11"/>
  <c r="M49" i="3" s="1"/>
  <c r="I12" i="3"/>
  <c r="I32" i="3" s="1"/>
  <c r="O25" i="7"/>
  <c r="O26" i="7" s="1"/>
  <c r="O43" i="7" s="1"/>
  <c r="AH26" i="7" s="1"/>
  <c r="AD26" i="7"/>
  <c r="AD43" i="7" s="1"/>
  <c r="J11" i="32" s="1"/>
  <c r="O42" i="20"/>
  <c r="M59" i="3" s="1"/>
  <c r="AH25" i="10"/>
  <c r="AB14" i="3" s="1"/>
  <c r="O42" i="17"/>
  <c r="M55" i="3" s="1"/>
  <c r="AH25" i="13"/>
  <c r="AB17" i="3" s="1"/>
  <c r="AH42" i="6"/>
  <c r="AB44" i="3" s="1"/>
  <c r="AH25" i="4"/>
  <c r="AB8" i="3" s="1"/>
  <c r="J32" i="3"/>
  <c r="K32" i="32"/>
  <c r="Q25" i="20"/>
  <c r="O25" i="3" s="1"/>
  <c r="O25" i="20"/>
  <c r="AH42" i="28"/>
  <c r="AB64" i="3" s="1"/>
  <c r="AH42" i="20"/>
  <c r="AB59" i="3" s="1"/>
  <c r="M7" i="3"/>
  <c r="AH42" i="7"/>
  <c r="AB45" i="3" s="1"/>
  <c r="AB26" i="13"/>
  <c r="AB43" i="13" s="1"/>
  <c r="H17" i="32" s="1"/>
  <c r="H32" i="32" s="1"/>
  <c r="AJ42" i="20"/>
  <c r="AD59" i="3" s="1"/>
  <c r="O25" i="12"/>
  <c r="M16" i="3" s="1"/>
  <c r="W66" i="3"/>
  <c r="E79" i="3" s="1"/>
  <c r="M79" i="3" s="1"/>
  <c r="AA26" i="17"/>
  <c r="AA43" i="17" s="1"/>
  <c r="G21" i="32" s="1"/>
  <c r="E78" i="3"/>
  <c r="Q26" i="12"/>
  <c r="Q43" i="12" s="1"/>
  <c r="H43" i="13"/>
  <c r="AA26" i="13" s="1"/>
  <c r="AA43" i="13" s="1"/>
  <c r="G17" i="32" s="1"/>
  <c r="F32" i="32"/>
  <c r="J32" i="32"/>
  <c r="Q43" i="7"/>
  <c r="AJ26" i="7" s="1"/>
  <c r="AJ43" i="7" s="1"/>
  <c r="P11" i="32" s="1"/>
  <c r="O12" i="3"/>
  <c r="O9" i="3"/>
  <c r="O26" i="25"/>
  <c r="O43" i="25" s="1"/>
  <c r="AH26" i="25" s="1"/>
  <c r="O21" i="3"/>
  <c r="O11" i="3"/>
  <c r="AH42" i="25"/>
  <c r="AB61" i="3" s="1"/>
  <c r="M18" i="3"/>
  <c r="Q26" i="27"/>
  <c r="AA66" i="3"/>
  <c r="C92" i="3" s="1"/>
  <c r="L92" i="3" s="1"/>
  <c r="N92" i="3" s="1"/>
  <c r="O25" i="19"/>
  <c r="M26" i="3" s="1"/>
  <c r="O18" i="3"/>
  <c r="Q43" i="17"/>
  <c r="AJ26" i="17" s="1"/>
  <c r="AJ43" i="17" s="1"/>
  <c r="P21" i="32" s="1"/>
  <c r="O26" i="27"/>
  <c r="AH25" i="27"/>
  <c r="AB31" i="3" s="1"/>
  <c r="Q43" i="5"/>
  <c r="Q43" i="25"/>
  <c r="AJ26" i="25" s="1"/>
  <c r="AJ43" i="25" s="1"/>
  <c r="P27" i="32" s="1"/>
  <c r="B89" i="3"/>
  <c r="J89" i="3" s="1"/>
  <c r="Q26" i="1"/>
  <c r="K67" i="3"/>
  <c r="Z33" i="3" s="1"/>
  <c r="Z67" i="3" s="1"/>
  <c r="O26" i="5"/>
  <c r="O43" i="5" s="1"/>
  <c r="F66" i="3"/>
  <c r="B77" i="3" s="1"/>
  <c r="M77" i="3" s="1"/>
  <c r="O42" i="12"/>
  <c r="M50" i="3" s="1"/>
  <c r="AG43" i="13"/>
  <c r="M17" i="32" s="1"/>
  <c r="L32" i="3"/>
  <c r="C89" i="3" s="1"/>
  <c r="AH25" i="17"/>
  <c r="AB21" i="3" s="1"/>
  <c r="O27" i="3"/>
  <c r="G32" i="3"/>
  <c r="Q26" i="16"/>
  <c r="O20" i="3"/>
  <c r="O22" i="3"/>
  <c r="Q26" i="18"/>
  <c r="Q26" i="19"/>
  <c r="Q43" i="19" s="1"/>
  <c r="AJ26" i="19" s="1"/>
  <c r="AJ43" i="19" s="1"/>
  <c r="P26" i="32" s="1"/>
  <c r="O26" i="3"/>
  <c r="AC43" i="8"/>
  <c r="I12" i="32" s="1"/>
  <c r="AJ11" i="29"/>
  <c r="AJ25" i="29" s="1"/>
  <c r="AD29" i="3" s="1"/>
  <c r="AH25" i="29"/>
  <c r="AB29" i="3" s="1"/>
  <c r="AJ28" i="29"/>
  <c r="AJ42" i="29" s="1"/>
  <c r="AD63" i="3" s="1"/>
  <c r="AH42" i="29"/>
  <c r="AB63" i="3" s="1"/>
  <c r="H43" i="18"/>
  <c r="AA26" i="18" s="1"/>
  <c r="AA43" i="18" s="1"/>
  <c r="G22" i="32" s="1"/>
  <c r="AA26" i="20"/>
  <c r="AA43" i="20" s="1"/>
  <c r="G25" i="32" s="1"/>
  <c r="Q12" i="15"/>
  <c r="Q25" i="15" s="1"/>
  <c r="O25" i="15"/>
  <c r="AJ27" i="11"/>
  <c r="AJ42" i="11" s="1"/>
  <c r="AD49" i="3" s="1"/>
  <c r="AH42" i="11"/>
  <c r="AB49" i="3" s="1"/>
  <c r="Q15" i="26"/>
  <c r="Q25" i="26" s="1"/>
  <c r="O25" i="26"/>
  <c r="Q10" i="13"/>
  <c r="Q25" i="13" s="1"/>
  <c r="O25" i="13"/>
  <c r="Q13" i="10"/>
  <c r="Q25" i="10" s="1"/>
  <c r="O25" i="10"/>
  <c r="AJ29" i="10"/>
  <c r="AJ42" i="10" s="1"/>
  <c r="AD48" i="3" s="1"/>
  <c r="AH42" i="10"/>
  <c r="AB48" i="3" s="1"/>
  <c r="O25" i="16"/>
  <c r="J26" i="19"/>
  <c r="J43" i="19" s="1"/>
  <c r="AC26" i="19" s="1"/>
  <c r="AC43" i="19" s="1"/>
  <c r="I26" i="32" s="1"/>
  <c r="H26" i="3"/>
  <c r="F29" i="3"/>
  <c r="H26" i="29"/>
  <c r="H43" i="29" s="1"/>
  <c r="AA26" i="29" s="1"/>
  <c r="AA43" i="29" s="1"/>
  <c r="G29" i="32" s="1"/>
  <c r="AJ22" i="20"/>
  <c r="AJ25" i="20" s="1"/>
  <c r="AD25" i="3" s="1"/>
  <c r="AH25" i="20"/>
  <c r="AB25" i="3" s="1"/>
  <c r="Q34" i="1"/>
  <c r="Q42" i="1" s="1"/>
  <c r="O42" i="1"/>
  <c r="H43" i="12"/>
  <c r="AA26" i="12" s="1"/>
  <c r="AA43" i="12" s="1"/>
  <c r="G16" i="32" s="1"/>
  <c r="AC43" i="12"/>
  <c r="I16" i="32" s="1"/>
  <c r="Q13" i="22"/>
  <c r="Q25" i="22" s="1"/>
  <c r="O25" i="22"/>
  <c r="H26" i="4"/>
  <c r="H43" i="4" s="1"/>
  <c r="AA26" i="4" s="1"/>
  <c r="AA43" i="4" s="1"/>
  <c r="G8" i="32" s="1"/>
  <c r="F8" i="3"/>
  <c r="Q27" i="6"/>
  <c r="Q42" i="6" s="1"/>
  <c r="O44" i="3" s="1"/>
  <c r="O42" i="6"/>
  <c r="M44" i="3" s="1"/>
  <c r="Q20" i="28"/>
  <c r="Q25" i="28" s="1"/>
  <c r="O25" i="28"/>
  <c r="F28" i="3"/>
  <c r="H26" i="26"/>
  <c r="H43" i="26" s="1"/>
  <c r="AA26" i="26" s="1"/>
  <c r="AA43" i="26" s="1"/>
  <c r="G28" i="32" s="1"/>
  <c r="AJ37" i="8"/>
  <c r="AJ42" i="8" s="1"/>
  <c r="AD46" i="3" s="1"/>
  <c r="AH42" i="8"/>
  <c r="AB46" i="3" s="1"/>
  <c r="O25" i="18"/>
  <c r="Q10" i="6"/>
  <c r="Q25" i="6" s="1"/>
  <c r="O25" i="6"/>
  <c r="AJ11" i="14"/>
  <c r="AJ25" i="14" s="1"/>
  <c r="AD18" i="3" s="1"/>
  <c r="AH25" i="14"/>
  <c r="AB18" i="3" s="1"/>
  <c r="H26" i="11"/>
  <c r="H43" i="11" s="1"/>
  <c r="AA26" i="11" s="1"/>
  <c r="AA43" i="11" s="1"/>
  <c r="G15" i="32" s="1"/>
  <c r="F15" i="3"/>
  <c r="Q31" i="13"/>
  <c r="Q42" i="13" s="1"/>
  <c r="O51" i="3" s="1"/>
  <c r="O42" i="13"/>
  <c r="M51" i="3" s="1"/>
  <c r="AA26" i="14"/>
  <c r="AA43" i="14" s="1"/>
  <c r="G18" i="32" s="1"/>
  <c r="Q11" i="29"/>
  <c r="Q25" i="29" s="1"/>
  <c r="O25" i="29"/>
  <c r="Q27" i="28"/>
  <c r="Q42" i="28" s="1"/>
  <c r="O64" i="3" s="1"/>
  <c r="O42" i="28"/>
  <c r="M64" i="3" s="1"/>
  <c r="Q33" i="8"/>
  <c r="Q42" i="8" s="1"/>
  <c r="O46" i="3" s="1"/>
  <c r="O42" i="8"/>
  <c r="M46" i="3" s="1"/>
  <c r="AG43" i="29"/>
  <c r="M29" i="32" s="1"/>
  <c r="Q40" i="14"/>
  <c r="Q42" i="14" s="1"/>
  <c r="O42" i="14"/>
  <c r="M52" i="3" s="1"/>
  <c r="AJ29" i="13"/>
  <c r="AJ42" i="13" s="1"/>
  <c r="AD51" i="3" s="1"/>
  <c r="AH42" i="13"/>
  <c r="AB51" i="3" s="1"/>
  <c r="Q28" i="27"/>
  <c r="Q42" i="27" s="1"/>
  <c r="O65" i="3" s="1"/>
  <c r="O42" i="27"/>
  <c r="M65" i="3" s="1"/>
  <c r="AJ35" i="4"/>
  <c r="AJ42" i="4" s="1"/>
  <c r="AD42" i="3" s="1"/>
  <c r="AH42" i="4"/>
  <c r="AB42" i="3" s="1"/>
  <c r="AJ10" i="11"/>
  <c r="AJ25" i="11" s="1"/>
  <c r="AD15" i="3" s="1"/>
  <c r="AH25" i="11"/>
  <c r="AB15" i="3" s="1"/>
  <c r="Q27" i="10"/>
  <c r="Q42" i="10" s="1"/>
  <c r="O48" i="3" s="1"/>
  <c r="O42" i="10"/>
  <c r="M48" i="3" s="1"/>
  <c r="H26" i="28"/>
  <c r="H43" i="28" s="1"/>
  <c r="AA26" i="28" s="1"/>
  <c r="AA43" i="28" s="1"/>
  <c r="G30" i="32" s="1"/>
  <c r="F30" i="3"/>
  <c r="AJ11" i="5"/>
  <c r="AJ25" i="5" s="1"/>
  <c r="AH25" i="5"/>
  <c r="AB9" i="3" s="1"/>
  <c r="H23" i="3"/>
  <c r="J26" i="22"/>
  <c r="J43" i="22" s="1"/>
  <c r="AC26" i="22" s="1"/>
  <c r="AC43" i="22" s="1"/>
  <c r="I23" i="32" s="1"/>
  <c r="E32" i="3"/>
  <c r="AJ30" i="12"/>
  <c r="AJ42" i="12" s="1"/>
  <c r="AD50" i="3" s="1"/>
  <c r="AH42" i="12"/>
  <c r="AB50" i="3" s="1"/>
  <c r="H43" i="10"/>
  <c r="AA26" i="10" s="1"/>
  <c r="AA43" i="10" s="1"/>
  <c r="G14" i="32" s="1"/>
  <c r="AJ12" i="18"/>
  <c r="AJ25" i="18" s="1"/>
  <c r="AD22" i="3" s="1"/>
  <c r="AH25" i="18"/>
  <c r="AB22" i="3" s="1"/>
  <c r="F10" i="3"/>
  <c r="H26" i="6"/>
  <c r="H43" i="6" s="1"/>
  <c r="AA26" i="6" s="1"/>
  <c r="AA43" i="6" s="1"/>
  <c r="G10" i="32" s="1"/>
  <c r="Q11" i="11"/>
  <c r="Q25" i="11" s="1"/>
  <c r="O25" i="11"/>
  <c r="AJ17" i="12"/>
  <c r="AJ25" i="12" s="1"/>
  <c r="AD16" i="3" s="1"/>
  <c r="AH25" i="12"/>
  <c r="AB16" i="3" s="1"/>
  <c r="Q10" i="4"/>
  <c r="Q25" i="4" s="1"/>
  <c r="O25" i="4"/>
  <c r="Q28" i="18"/>
  <c r="Q42" i="18" s="1"/>
  <c r="O56" i="3" s="1"/>
  <c r="O42" i="18"/>
  <c r="M56" i="3" s="1"/>
  <c r="U32" i="3"/>
  <c r="B78" i="3" s="1"/>
  <c r="M78" i="3" s="1"/>
  <c r="Q34" i="16"/>
  <c r="Q42" i="16" s="1"/>
  <c r="O54" i="3" s="1"/>
  <c r="O42" i="16"/>
  <c r="M54" i="3" s="1"/>
  <c r="AG43" i="11"/>
  <c r="M15" i="32" s="1"/>
  <c r="D76" i="3" l="1"/>
  <c r="D80" i="3"/>
  <c r="O26" i="17"/>
  <c r="O43" i="17" s="1"/>
  <c r="AH26" i="17" s="1"/>
  <c r="AH43" i="17" s="1"/>
  <c r="N21" i="32" s="1"/>
  <c r="M12" i="3"/>
  <c r="G33" i="3"/>
  <c r="C76" i="3"/>
  <c r="M11" i="3"/>
  <c r="Q26" i="20"/>
  <c r="Q43" i="20" s="1"/>
  <c r="AJ26" i="20" s="1"/>
  <c r="AJ43" i="20" s="1"/>
  <c r="P25" i="32" s="1"/>
  <c r="AH43" i="7"/>
  <c r="N11" i="32" s="1"/>
  <c r="J67" i="3"/>
  <c r="Y33" i="3" s="1"/>
  <c r="Y67" i="3" s="1"/>
  <c r="J33" i="3"/>
  <c r="B93" i="3"/>
  <c r="M25" i="3"/>
  <c r="O26" i="20"/>
  <c r="O43" i="20" s="1"/>
  <c r="AH26" i="20" s="1"/>
  <c r="AH43" i="20" s="1"/>
  <c r="N25" i="32" s="1"/>
  <c r="O26" i="12"/>
  <c r="O43" i="12" s="1"/>
  <c r="AH26" i="12" s="1"/>
  <c r="AH43" i="12" s="1"/>
  <c r="N16" i="32" s="1"/>
  <c r="O26" i="19"/>
  <c r="O43" i="19" s="1"/>
  <c r="AH26" i="19" s="1"/>
  <c r="AH43" i="19" s="1"/>
  <c r="N26" i="32" s="1"/>
  <c r="H32" i="3"/>
  <c r="H67" i="3" s="1"/>
  <c r="W33" i="3" s="1"/>
  <c r="W67" i="3" s="1"/>
  <c r="AH43" i="25"/>
  <c r="N27" i="32" s="1"/>
  <c r="M32" i="32"/>
  <c r="I32" i="32"/>
  <c r="G32" i="32"/>
  <c r="G67" i="3"/>
  <c r="V33" i="3" s="1"/>
  <c r="V67" i="3" s="1"/>
  <c r="O43" i="27"/>
  <c r="AH26" i="27" s="1"/>
  <c r="AH43" i="27" s="1"/>
  <c r="N31" i="32" s="1"/>
  <c r="C93" i="3"/>
  <c r="L89" i="3"/>
  <c r="L93" i="3" s="1"/>
  <c r="L67" i="3"/>
  <c r="AA33" i="3" s="1"/>
  <c r="AA67" i="3" s="1"/>
  <c r="AH26" i="5"/>
  <c r="AH43" i="5" s="1"/>
  <c r="N9" i="32" s="1"/>
  <c r="O43" i="8"/>
  <c r="AH26" i="8" s="1"/>
  <c r="AH43" i="8" s="1"/>
  <c r="N12" i="32" s="1"/>
  <c r="L33" i="3"/>
  <c r="O26" i="29"/>
  <c r="O43" i="29" s="1"/>
  <c r="AH26" i="29" s="1"/>
  <c r="AH43" i="29" s="1"/>
  <c r="N29" i="32" s="1"/>
  <c r="M29" i="3"/>
  <c r="M10" i="3"/>
  <c r="O26" i="6"/>
  <c r="O43" i="6" s="1"/>
  <c r="AH26" i="6" s="1"/>
  <c r="AH43" i="6" s="1"/>
  <c r="N10" i="32" s="1"/>
  <c r="O30" i="3"/>
  <c r="Q26" i="28"/>
  <c r="Q43" i="28" s="1"/>
  <c r="AJ26" i="28" s="1"/>
  <c r="AJ43" i="28" s="1"/>
  <c r="P30" i="32" s="1"/>
  <c r="M23" i="3"/>
  <c r="O26" i="22"/>
  <c r="O43" i="22" s="1"/>
  <c r="AH26" i="22" s="1"/>
  <c r="AH43" i="22" s="1"/>
  <c r="N23" i="32" s="1"/>
  <c r="M41" i="3"/>
  <c r="M66" i="3" s="1"/>
  <c r="O43" i="1"/>
  <c r="AH26" i="1" s="1"/>
  <c r="AH43" i="1" s="1"/>
  <c r="N7" i="32" s="1"/>
  <c r="O26" i="16"/>
  <c r="O43" i="16" s="1"/>
  <c r="AH26" i="16" s="1"/>
  <c r="AH43" i="16" s="1"/>
  <c r="N20" i="32" s="1"/>
  <c r="M20" i="3"/>
  <c r="O14" i="3"/>
  <c r="Q26" i="10"/>
  <c r="Q43" i="10" s="1"/>
  <c r="AJ26" i="10" s="1"/>
  <c r="AJ43" i="10" s="1"/>
  <c r="P14" i="32" s="1"/>
  <c r="M28" i="3"/>
  <c r="O26" i="26"/>
  <c r="O43" i="26" s="1"/>
  <c r="AH26" i="26" s="1"/>
  <c r="AH43" i="26" s="1"/>
  <c r="N28" i="32" s="1"/>
  <c r="O26" i="15"/>
  <c r="O43" i="15" s="1"/>
  <c r="AH26" i="15" s="1"/>
  <c r="AH43" i="15" s="1"/>
  <c r="N19" i="32" s="1"/>
  <c r="M19" i="3"/>
  <c r="M30" i="3"/>
  <c r="O26" i="28"/>
  <c r="O43" i="28" s="1"/>
  <c r="AH26" i="28" s="1"/>
  <c r="AH43" i="28" s="1"/>
  <c r="N30" i="32" s="1"/>
  <c r="O26" i="10"/>
  <c r="O43" i="10" s="1"/>
  <c r="AH26" i="10" s="1"/>
  <c r="AH43" i="10" s="1"/>
  <c r="N14" i="32" s="1"/>
  <c r="M14" i="3"/>
  <c r="O52" i="3"/>
  <c r="Q43" i="14"/>
  <c r="AJ26" i="14" s="1"/>
  <c r="AJ43" i="14" s="1"/>
  <c r="P18" i="32" s="1"/>
  <c r="O29" i="3"/>
  <c r="Q26" i="29"/>
  <c r="Q43" i="29" s="1"/>
  <c r="AJ26" i="29" s="1"/>
  <c r="AJ43" i="29" s="1"/>
  <c r="P29" i="32" s="1"/>
  <c r="O10" i="3"/>
  <c r="Q26" i="6"/>
  <c r="Q43" i="6" s="1"/>
  <c r="AJ26" i="6" s="1"/>
  <c r="AJ43" i="6" s="1"/>
  <c r="P10" i="32" s="1"/>
  <c r="O43" i="14"/>
  <c r="AH26" i="14" s="1"/>
  <c r="AH43" i="14" s="1"/>
  <c r="N18" i="32" s="1"/>
  <c r="O23" i="3"/>
  <c r="Q26" i="22"/>
  <c r="Q43" i="22" s="1"/>
  <c r="AJ26" i="22" s="1"/>
  <c r="AJ43" i="22" s="1"/>
  <c r="P23" i="32" s="1"/>
  <c r="O41" i="3"/>
  <c r="Q43" i="1"/>
  <c r="AJ26" i="1" s="1"/>
  <c r="AJ43" i="1" s="1"/>
  <c r="P7" i="32" s="1"/>
  <c r="O26" i="13"/>
  <c r="O43" i="13" s="1"/>
  <c r="AH26" i="13" s="1"/>
  <c r="AH43" i="13" s="1"/>
  <c r="N17" i="32" s="1"/>
  <c r="M17" i="3"/>
  <c r="Q26" i="26"/>
  <c r="Q43" i="26" s="1"/>
  <c r="AJ26" i="26" s="1"/>
  <c r="AJ43" i="26" s="1"/>
  <c r="P28" i="32" s="1"/>
  <c r="O28" i="3"/>
  <c r="Q26" i="15"/>
  <c r="Q43" i="15" s="1"/>
  <c r="AJ26" i="15" s="1"/>
  <c r="AJ43" i="15" s="1"/>
  <c r="P19" i="32" s="1"/>
  <c r="O19" i="3"/>
  <c r="Q43" i="18"/>
  <c r="AJ26" i="18" s="1"/>
  <c r="AJ43" i="18" s="1"/>
  <c r="P22" i="32" s="1"/>
  <c r="Q43" i="16"/>
  <c r="AJ26" i="16" s="1"/>
  <c r="AJ43" i="16" s="1"/>
  <c r="P20" i="32" s="1"/>
  <c r="AD66" i="3"/>
  <c r="M8" i="3"/>
  <c r="O26" i="4"/>
  <c r="O43" i="4" s="1"/>
  <c r="AH26" i="4" s="1"/>
  <c r="AH43" i="4" s="1"/>
  <c r="N8" i="32" s="1"/>
  <c r="M15" i="3"/>
  <c r="O26" i="11"/>
  <c r="O43" i="11" s="1"/>
  <c r="AH26" i="11" s="1"/>
  <c r="AH43" i="11" s="1"/>
  <c r="N15" i="32" s="1"/>
  <c r="AB32" i="3"/>
  <c r="I33" i="3"/>
  <c r="I67" i="3"/>
  <c r="X33" i="3" s="1"/>
  <c r="X67" i="3" s="1"/>
  <c r="O8" i="3"/>
  <c r="Q26" i="4"/>
  <c r="Q43" i="4" s="1"/>
  <c r="AJ26" i="4" s="1"/>
  <c r="AJ43" i="4" s="1"/>
  <c r="P8" i="32" s="1"/>
  <c r="Q26" i="11"/>
  <c r="Q43" i="11" s="1"/>
  <c r="AJ26" i="11" s="1"/>
  <c r="AJ43" i="11" s="1"/>
  <c r="P15" i="32" s="1"/>
  <c r="O15" i="3"/>
  <c r="E33" i="3"/>
  <c r="E67" i="3"/>
  <c r="T33" i="3" s="1"/>
  <c r="T67" i="3" s="1"/>
  <c r="AD9" i="3"/>
  <c r="AD32" i="3" s="1"/>
  <c r="AJ26" i="5"/>
  <c r="AJ43" i="5" s="1"/>
  <c r="P9" i="32" s="1"/>
  <c r="AJ26" i="12"/>
  <c r="AJ43" i="12" s="1"/>
  <c r="P16" i="32" s="1"/>
  <c r="AB66" i="3"/>
  <c r="Q43" i="27"/>
  <c r="AJ26" i="27" s="1"/>
  <c r="AJ43" i="27" s="1"/>
  <c r="P31" i="32" s="1"/>
  <c r="O26" i="18"/>
  <c r="O43" i="18" s="1"/>
  <c r="AH26" i="18" s="1"/>
  <c r="AH43" i="18" s="1"/>
  <c r="N22" i="32" s="1"/>
  <c r="M22" i="3"/>
  <c r="F32" i="3"/>
  <c r="B76" i="3" s="1"/>
  <c r="O17" i="3"/>
  <c r="Q26" i="13"/>
  <c r="Q43" i="13" s="1"/>
  <c r="AJ26" i="13" s="1"/>
  <c r="AJ43" i="13" s="1"/>
  <c r="P17" i="32" s="1"/>
  <c r="Q43" i="8"/>
  <c r="AJ26" i="8" s="1"/>
  <c r="AJ43" i="8" s="1"/>
  <c r="P12" i="32" s="1"/>
  <c r="J93" i="3"/>
  <c r="E76" i="3" l="1"/>
  <c r="E80" i="3" s="1"/>
  <c r="B80" i="3"/>
  <c r="H33" i="3"/>
  <c r="N32" i="32"/>
  <c r="P32" i="32"/>
  <c r="O66" i="3"/>
  <c r="N89" i="3"/>
  <c r="N93" i="3" s="1"/>
  <c r="M32" i="3"/>
  <c r="F67" i="3"/>
  <c r="U33" i="3" s="1"/>
  <c r="U67" i="3" s="1"/>
  <c r="F33" i="3"/>
  <c r="O32" i="3"/>
  <c r="M76" i="3" l="1"/>
  <c r="M80" i="3" s="1"/>
  <c r="O67" i="3"/>
  <c r="AD33" i="3" s="1"/>
  <c r="AD67" i="3" s="1"/>
  <c r="O33" i="3"/>
  <c r="C80" i="3"/>
  <c r="M67" i="3"/>
  <c r="AB33" i="3" s="1"/>
  <c r="AB67" i="3" s="1"/>
  <c r="M33" i="3"/>
</calcChain>
</file>

<file path=xl/sharedStrings.xml><?xml version="1.0" encoding="utf-8"?>
<sst xmlns="http://schemas.openxmlformats.org/spreadsheetml/2006/main" count="2370" uniqueCount="152">
  <si>
    <t xml:space="preserve"> </t>
  </si>
  <si>
    <t>Total</t>
  </si>
  <si>
    <t>Net</t>
  </si>
  <si>
    <t>Onglet ''Entrées des Taux''</t>
  </si>
  <si>
    <t>--</t>
  </si>
  <si>
    <t>Onglet ''Nom 1'' seulement</t>
  </si>
  <si>
    <t>Onglet ''Récap'' partie du haut</t>
  </si>
  <si>
    <t>Onglet ''Récap'' partie du bas</t>
  </si>
  <si>
    <t>SUR LA PARTIE DU BAS DE LA FEUILLE - SECTION DES REMISES :</t>
  </si>
  <si>
    <t>Onglet ''Totaux T4''</t>
  </si>
  <si>
    <t>IL N’A RIEN À INSCRIRE DANS CET ONGLET.</t>
  </si>
  <si>
    <t>DÉDUCTION A.E DES EMPLOYÉS</t>
  </si>
  <si>
    <t>DÉDUCTION IMPÔTS FÉDÉRAL DES EMPLOYÉS</t>
  </si>
  <si>
    <t>1er Trimestre</t>
  </si>
  <si>
    <t>2e Trimestre</t>
  </si>
  <si>
    <t>3e Trimestre</t>
  </si>
  <si>
    <t>4e Trimestre</t>
  </si>
  <si>
    <t>DÉDUCTION IMPÔTS PROVINCIAL DES EMPLOYÉS</t>
  </si>
  <si>
    <t>DÉDUCTION DE LA COTISATION DE 2¢ DE L'HEURE TRAVAILLÉ</t>
  </si>
  <si>
    <t>DÉDUCTION RRQ DES EMPLOYÉS</t>
  </si>
  <si>
    <t>DÉDUCTION DE LA COTISATION EN %</t>
  </si>
  <si>
    <t>DÉDUCTION RQAP DES EMPLOYÉS</t>
  </si>
  <si>
    <t xml:space="preserve">SYNDICAT DES MÉTALLOS - SECTION LOCALE # </t>
  </si>
  <si>
    <t>ANNÉE :</t>
  </si>
  <si>
    <t>Nom :</t>
  </si>
  <si>
    <t>Adresse :</t>
  </si>
  <si>
    <t>Poste syndical :</t>
  </si>
  <si>
    <t xml:space="preserve"> No. de téléphone :</t>
  </si>
  <si>
    <t>Ville/Province/CP :</t>
  </si>
  <si>
    <t>État civil :</t>
  </si>
  <si>
    <t>NAS :</t>
  </si>
  <si>
    <t>Code d'exonération fiscale :</t>
  </si>
  <si>
    <t>Periode de Paie</t>
  </si>
  <si>
    <t xml:space="preserve">Nombre d'heures </t>
  </si>
  <si>
    <t>Taux à l'heure</t>
  </si>
  <si>
    <t>Salaire</t>
  </si>
  <si>
    <t>Temps Perdu</t>
  </si>
  <si>
    <t>Dépenses Imposable</t>
  </si>
  <si>
    <t>Total des Gains Imposable</t>
  </si>
  <si>
    <t>A.E.</t>
  </si>
  <si>
    <t>RRQ</t>
  </si>
  <si>
    <t>Impôts Fédéral</t>
  </si>
  <si>
    <t>Impôts Provincial</t>
  </si>
  <si>
    <t>RQAP / Autres</t>
  </si>
  <si>
    <t>Cotisation 2¢ l'heure</t>
  </si>
  <si>
    <t>Cotisation en %</t>
  </si>
  <si>
    <t>Montant</t>
  </si>
  <si>
    <t>Dépenses</t>
  </si>
  <si>
    <t>Montant du chèque</t>
  </si>
  <si>
    <t xml:space="preserve">Numéro du Chèque </t>
  </si>
  <si>
    <t>Date Payé</t>
  </si>
  <si>
    <t>1er Trim.</t>
  </si>
  <si>
    <t>3 Mois.</t>
  </si>
  <si>
    <t>2e Trim.</t>
  </si>
  <si>
    <t>6 Mois</t>
  </si>
  <si>
    <t>4e Trim.</t>
  </si>
  <si>
    <t>12 Mois</t>
  </si>
  <si>
    <t>3e Trim.</t>
  </si>
  <si>
    <t>9 Mois</t>
  </si>
  <si>
    <t>Salaire brut</t>
  </si>
  <si>
    <t>Déductions</t>
  </si>
  <si>
    <t>Salaire Net</t>
  </si>
  <si>
    <r>
      <rPr>
        <b/>
        <sz val="10"/>
        <rFont val="Arial"/>
        <family val="2"/>
      </rPr>
      <t>IMPÔTS FÉDÉRAL</t>
    </r>
    <r>
      <rPr>
        <sz val="10"/>
        <rFont val="Arial"/>
        <family val="2"/>
      </rPr>
      <t xml:space="preserve"> :</t>
    </r>
  </si>
  <si>
    <r>
      <rPr>
        <b/>
        <sz val="10"/>
        <rFont val="Arial"/>
        <family val="2"/>
      </rPr>
      <t>IMPÔTS PROVINCIAL</t>
    </r>
    <r>
      <rPr>
        <sz val="10"/>
        <rFont val="Arial"/>
        <family val="2"/>
      </rPr>
      <t xml:space="preserve"> :</t>
    </r>
  </si>
  <si>
    <r>
      <t xml:space="preserve">ENTREZ L'ANNÉE ACTUELLE À LA CELLULE  </t>
    </r>
    <r>
      <rPr>
        <sz val="10"/>
        <color rgb="FFFF0000"/>
        <rFont val="Arial"/>
        <family val="2"/>
      </rPr>
      <t>S-1</t>
    </r>
    <r>
      <rPr>
        <sz val="10"/>
        <rFont val="Arial"/>
        <family val="2"/>
      </rPr>
      <t>.</t>
    </r>
  </si>
  <si>
    <t>INSTRUCTION POUR REMPLIR LE FORMULAIRE 431CF</t>
  </si>
  <si>
    <t xml:space="preserve">Tous les autres onglets </t>
  </si>
  <si>
    <t>'Nom xx''</t>
  </si>
  <si>
    <t xml:space="preserve">FAIRE LA SAISIE DES RELEVÉS DE DÉPENSES DANS CE CLASSEUR AVANT DE LES ENTRER DANS LE GRAND </t>
  </si>
  <si>
    <t>LIVRE DU SECRÉTAIRE FINANCIER (FORMULAIRE 112CF) VOUS AIDERA À CALCULER LES RETENUES SUR LE</t>
  </si>
  <si>
    <t>SALAIRE SUR VOS RELEVÉS DE DÉPENSES</t>
  </si>
  <si>
    <t xml:space="preserve">DANS LES CELLULES EN JAUNES, INSCRIVEZ LES TAUX ACTUELS POUR CE </t>
  </si>
  <si>
    <t>QUI SUIT :</t>
  </si>
  <si>
    <r>
      <t>*</t>
    </r>
    <r>
      <rPr>
        <b/>
        <sz val="10"/>
        <rFont val="Arial"/>
        <family val="2"/>
      </rPr>
      <t xml:space="preserve">A.E. </t>
    </r>
    <r>
      <rPr>
        <sz val="10"/>
        <rFont val="Arial"/>
        <family val="2"/>
      </rPr>
      <t xml:space="preserve">- ENTREZ LE TAUX DES RETENUS POUR CHAQUE TRIMESTRE </t>
    </r>
  </si>
  <si>
    <t>(RETENUS SUR SALAIRE);</t>
  </si>
  <si>
    <t xml:space="preserve">*(SE RÉFÉRER AU SITE WEB DE L'ARC POUR LES MISES À JOUR DES </t>
  </si>
  <si>
    <t>TAUX DE l'AE)</t>
  </si>
  <si>
    <t>INSCRIRE LE MONTANT DE L'IMPÔT PROVINCIAL RETENU.</t>
  </si>
  <si>
    <t xml:space="preserve">SI VOUS UTILISEZ LES TABLEAUX FISCAUX, VOUS DEVEZ  MANUELLEMENT </t>
  </si>
  <si>
    <t xml:space="preserve">SI VOUS UTILISEZ LES TABLEAUX FISCAUX, VOUS DEVEZ MANUELLEMENT </t>
  </si>
  <si>
    <t>INSCRIRE LE MONTANT DE L'IMPÔT FÉDÉRAL RETENU.</t>
  </si>
  <si>
    <r>
      <rPr>
        <b/>
        <sz val="10"/>
        <rFont val="Arial"/>
        <family val="2"/>
      </rPr>
      <t>COTISATIONS EN POURCENTAGE</t>
    </r>
    <r>
      <rPr>
        <sz val="10"/>
        <rFont val="Arial"/>
        <family val="2"/>
      </rPr>
      <t xml:space="preserve"> - INSCRIVEZ LE POURCENTAGE DES </t>
    </r>
  </si>
  <si>
    <t>COTISATIONS RETENUES SI DIFFÉRENT DE 1,45%;</t>
  </si>
  <si>
    <r>
      <t xml:space="preserve">CLIQUEZ SUR CELLULE </t>
    </r>
    <r>
      <rPr>
        <sz val="10"/>
        <color rgb="FFFF0000"/>
        <rFont val="Arial"/>
        <family val="2"/>
      </rPr>
      <t>L-1</t>
    </r>
    <r>
      <rPr>
        <sz val="10"/>
        <rFont val="Arial"/>
        <family val="2"/>
      </rPr>
      <t xml:space="preserve"> ET INSCRIRE LE NUMÉRO DE DISTRICT ET VOTRE </t>
    </r>
  </si>
  <si>
    <t>NUMÉRO DE SECTION LOCALE - EXEMPLE 05-1234.</t>
  </si>
  <si>
    <t xml:space="preserve">VOUS POUVEZ RENOMMER LES ONGLETS AU NOM DES PARTICULIERS EN </t>
  </si>
  <si>
    <t xml:space="preserve">CLIQUANT SUR L'ONGLET ''NOM --'' AVEC LE BOUTON DE DROITE DE VOTRE </t>
  </si>
  <si>
    <t>SOURIS ET CLIQUEZ SUR RENOMMER.</t>
  </si>
  <si>
    <t xml:space="preserve">INSCRIRE DES RENSEIGNEMENTS PERSONNELS DANS CHAQUE ONGLET </t>
  </si>
  <si>
    <t>INDIVIDUEL (CELLULES EN JAUNES).</t>
  </si>
  <si>
    <t xml:space="preserve">DUES DANS LA COLONNE DES COTISATIONS (2¢ ET %), VOUS DEVEZ LES </t>
  </si>
  <si>
    <t>REMETTRES AVANT LE 15 DU MOIS SUIVANT.</t>
  </si>
  <si>
    <t xml:space="preserve">LES INFORMATIONS GÉNÉRÉES SERONT UTILISÉES POUR PRÉPARER LES T4 </t>
  </si>
  <si>
    <t>ET LE SOMMAIRE T4.</t>
  </si>
  <si>
    <t xml:space="preserve">POUR PROTÉGER L'INTÉGRITÉ DE CE CLASSEUR, ASSUREZ-VOUS DE NE PAS DÉPLACER, AJOUTER OU </t>
  </si>
  <si>
    <t>SUPPRIMER D'ONLETS.</t>
  </si>
  <si>
    <t>INSCRIRE LES DONNÉES DE PAIE SUR LA FEUILLE DE CHAQUE INDIVIDU, S'IL Y</t>
  </si>
  <si>
    <t>A LIEU. CERTAINES DES CELLULES FERONT LE CALCULE AUTOMATIQUEMENT</t>
  </si>
  <si>
    <t>POUR VOUS, VOUS POUVEZ TOUTEFOIS CHANGER  LES FORMULES SI</t>
  </si>
  <si>
    <r>
      <t xml:space="preserve">NÉCESSAIRE. </t>
    </r>
    <r>
      <rPr>
        <b/>
        <sz val="10"/>
        <rFont val="Arial"/>
        <family val="2"/>
      </rPr>
      <t>CELA DEVRAIT ÊTRE FAIT AVEC UNE ATTENTION EXTRÊME</t>
    </r>
  </si>
  <si>
    <t>POUR PROTÉGEZ L'INTÉGRITÉ DU CLASSEUR !!</t>
  </si>
  <si>
    <t>LES FORMULAIRES SONT FAITS DE FAÇON TRIMESTRIELLE, ASSUREZ-VOUS DE</t>
  </si>
  <si>
    <t>SAISIR LES DONNÉES DANS LE BON TRIMESTRE. EX.: JAN, FÉV, MARS AU</t>
  </si>
  <si>
    <t>1ER TRIMESTRE - AVR, MAI, JUIN AU 2E TRIMESTRE, ETC.</t>
  </si>
  <si>
    <r>
      <rPr>
        <b/>
        <sz val="10"/>
        <rFont val="Arial"/>
        <family val="2"/>
      </rPr>
      <t>COTISATIONS DE L'HEURE</t>
    </r>
    <r>
      <rPr>
        <sz val="10"/>
        <rFont val="Arial"/>
        <family val="2"/>
      </rPr>
      <t xml:space="preserve"> - INSCRIRE LE TAUX DU COÛT DE L'HEURE SI </t>
    </r>
  </si>
  <si>
    <t>DIFFÉRENT DE 0,02$ DE L'HEURE.</t>
  </si>
  <si>
    <t>À LA FIN DE VOTRE PÉRIODE DE DÉCLARATION, REMETTEZ TOUS MONTANTS</t>
  </si>
  <si>
    <t>**(SE RÉFÉRER AU SITE WEB DE REVENU QUÉBEC POUR LES MISES À JOUR</t>
  </si>
  <si>
    <t>DES TAUX DE LA RRQ ET DU RQAP)</t>
  </si>
  <si>
    <t>SI VOUS UTILISEZ UN POURCENTAGE UNIQUE POUR TOUS LES MEMBRES,</t>
  </si>
  <si>
    <t>ENTREZ LE TAUX DES RETENUS SUR LE SALAIRE;</t>
  </si>
  <si>
    <t>IL N’A RIEN À INSCRIRE DANS LA PARTIE DU HAUT DE LA FEUILLE.</t>
  </si>
  <si>
    <t>-- INSCRIRE LE MONTANT DES IMPÔTS REMIS (S'IL Y A LIEU);</t>
  </si>
  <si>
    <t>-- INSCRIRE LE MONTANT DES COTISATIONS REMISES (S'IL Y A LIEU).</t>
  </si>
  <si>
    <t>PUIS PASSER AU POINT CI-DESSOUS.</t>
  </si>
  <si>
    <t>Nom</t>
  </si>
  <si>
    <t>Addresse</t>
  </si>
  <si>
    <t>Ville/Province/CP</t>
  </si>
  <si>
    <t>numéro d'assurance sociale</t>
  </si>
  <si>
    <t>Gains Imposable</t>
  </si>
  <si>
    <t>Payé</t>
  </si>
  <si>
    <t>Numéro d'assurance sociale</t>
  </si>
  <si>
    <t>Salaire Brut</t>
  </si>
  <si>
    <t>3 Mois</t>
  </si>
  <si>
    <t>Information personnelle</t>
  </si>
  <si>
    <t>DÉCLARATION TRIMESTRIELLE DES IMPÔTS FÉDÉRAUX</t>
  </si>
  <si>
    <t>Assurance-emploi</t>
  </si>
  <si>
    <t>Impôt fédéral et provincial</t>
  </si>
  <si>
    <t>1er Mois</t>
  </si>
  <si>
    <t>2e Mois</t>
  </si>
  <si>
    <t>3e Mois</t>
  </si>
  <si>
    <t>Montant due</t>
  </si>
  <si>
    <t>À remettre</t>
  </si>
  <si>
    <t>RQAP</t>
  </si>
  <si>
    <t>Total remis au cours du trimestre</t>
  </si>
  <si>
    <t>Totaux annuels</t>
  </si>
  <si>
    <t>REMISE DES COTISATIONS</t>
  </si>
  <si>
    <t>Fédéral / Provincial</t>
  </si>
  <si>
    <t>Retenus sur le salaire</t>
  </si>
  <si>
    <t>Cotisations</t>
  </si>
  <si>
    <t>Retenues</t>
  </si>
  <si>
    <t>Cotisations Syndicales dus</t>
  </si>
  <si>
    <t>Cotisations en pourcentage</t>
  </si>
  <si>
    <t>Cotisations de l'heure</t>
  </si>
  <si>
    <t>Cotisations total</t>
  </si>
  <si>
    <t>DÉDUCTION RQAP DES EMPLOYEURS</t>
  </si>
  <si>
    <r>
      <t>**</t>
    </r>
    <r>
      <rPr>
        <b/>
        <sz val="10"/>
        <rFont val="Arial"/>
        <family val="2"/>
      </rPr>
      <t>RRQ ET RQAP</t>
    </r>
    <r>
      <rPr>
        <sz val="10"/>
        <rFont val="Arial"/>
        <family val="2"/>
      </rPr>
      <t xml:space="preserve">  - ENTREZ LE TAUX DES RETENUS DES EMPLOYER  POUR</t>
    </r>
  </si>
  <si>
    <t>CHAQUE TRIMESTRE (RETENUS SUR SALAIRE);</t>
  </si>
  <si>
    <r>
      <t>**</t>
    </r>
    <r>
      <rPr>
        <b/>
        <sz val="10"/>
        <rFont val="Arial"/>
        <family val="2"/>
      </rPr>
      <t>RQAP</t>
    </r>
    <r>
      <rPr>
        <sz val="10"/>
        <rFont val="Arial"/>
        <family val="2"/>
      </rPr>
      <t xml:space="preserve"> ENTREZ LE TAUX DE L'EMPLOYEUR.</t>
    </r>
  </si>
  <si>
    <t xml:space="preserve">NOTE : ASSUREZ VOUS DE METTRE VOTRE ZERO AVANT VOTRE </t>
  </si>
  <si>
    <t>DÉCIMALE - EX.: 0,57</t>
  </si>
  <si>
    <t>Allocation/Per Diem - Imposable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</si>
</sst>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\ 000\ 000"/>
    <numFmt numFmtId="166" formatCode="[&lt;=9999999]###\-####;###\-###\-####"/>
  </numFmts>
  <fonts count="16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color indexed="25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color indexed="28"/>
      <name val="Times New Roman"/>
      <family val="1"/>
    </font>
    <font>
      <b/>
      <sz val="10"/>
      <color indexed="28"/>
      <name val="Times New Roman"/>
      <family val="1"/>
    </font>
    <font>
      <b/>
      <sz val="8"/>
      <color indexed="8"/>
      <name val="Times New Roman"/>
      <family val="1"/>
    </font>
    <font>
      <sz val="8"/>
      <name val="Arial"/>
      <family val="2"/>
    </font>
    <font>
      <b/>
      <sz val="7"/>
      <name val="Times New Roman"/>
      <family val="1"/>
    </font>
    <font>
      <b/>
      <sz val="6.5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gray0625">
        <bgColor indexed="44"/>
      </patternFill>
    </fill>
    <fill>
      <patternFill patternType="gray0625"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98">
    <xf numFmtId="0" fontId="0" fillId="0" borderId="0" xfId="0"/>
    <xf numFmtId="0" fontId="1" fillId="0" borderId="0" xfId="0" applyFont="1" applyAlignment="1" applyProtection="1">
      <alignment horizontal="right"/>
    </xf>
    <xf numFmtId="0" fontId="8" fillId="0" borderId="7" xfId="0" applyFont="1" applyBorder="1" applyAlignment="1" applyProtection="1">
      <alignment horizontal="center"/>
    </xf>
    <xf numFmtId="0" fontId="2" fillId="0" borderId="0" xfId="0" applyFont="1" applyProtection="1"/>
    <xf numFmtId="0" fontId="3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2" fillId="0" borderId="9" xfId="0" applyFont="1" applyBorder="1" applyProtection="1"/>
    <xf numFmtId="0" fontId="2" fillId="0" borderId="10" xfId="0" applyFont="1" applyBorder="1" applyProtection="1"/>
    <xf numFmtId="0" fontId="2" fillId="0" borderId="11" xfId="0" applyFont="1" applyBorder="1" applyProtection="1"/>
    <xf numFmtId="0" fontId="1" fillId="0" borderId="0" xfId="0" applyFont="1" applyAlignment="1" applyProtection="1">
      <alignment horizontal="center"/>
    </xf>
    <xf numFmtId="0" fontId="8" fillId="0" borderId="7" xfId="0" applyFont="1" applyBorder="1" applyAlignment="1" applyProtection="1">
      <alignment horizontal="center"/>
      <protection locked="0"/>
    </xf>
    <xf numFmtId="0" fontId="2" fillId="0" borderId="0" xfId="0" applyFont="1" applyAlignment="1" applyProtection="1"/>
    <xf numFmtId="0" fontId="2" fillId="0" borderId="0" xfId="0" applyFont="1"/>
    <xf numFmtId="0" fontId="5" fillId="0" borderId="0" xfId="0" applyFont="1"/>
    <xf numFmtId="0" fontId="5" fillId="0" borderId="0" xfId="0" applyFont="1" applyProtection="1"/>
    <xf numFmtId="0" fontId="3" fillId="0" borderId="8" xfId="0" applyFont="1" applyBorder="1" applyAlignment="1" applyProtection="1">
      <alignment horizontal="center"/>
    </xf>
    <xf numFmtId="0" fontId="3" fillId="3" borderId="22" xfId="0" applyFont="1" applyFill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9" fillId="3" borderId="1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39" fontId="5" fillId="0" borderId="0" xfId="0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Protection="1"/>
    <xf numFmtId="0" fontId="1" fillId="0" borderId="0" xfId="0" applyFont="1"/>
    <xf numFmtId="49" fontId="2" fillId="0" borderId="0" xfId="0" applyNumberFormat="1" applyFont="1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Fill="1" applyBorder="1"/>
    <xf numFmtId="0" fontId="3" fillId="4" borderId="31" xfId="0" applyFont="1" applyFill="1" applyBorder="1" applyAlignment="1" applyProtection="1">
      <alignment horizontal="center" shrinkToFit="1"/>
    </xf>
    <xf numFmtId="164" fontId="5" fillId="4" borderId="32" xfId="0" applyNumberFormat="1" applyFont="1" applyFill="1" applyBorder="1" applyAlignment="1" applyProtection="1">
      <alignment horizontal="center" shrinkToFit="1"/>
    </xf>
    <xf numFmtId="39" fontId="5" fillId="4" borderId="33" xfId="0" applyNumberFormat="1" applyFont="1" applyFill="1" applyBorder="1" applyAlignment="1" applyProtection="1">
      <alignment horizontal="right" shrinkToFit="1"/>
    </xf>
    <xf numFmtId="39" fontId="5" fillId="4" borderId="37" xfId="0" applyNumberFormat="1" applyFont="1" applyFill="1" applyBorder="1" applyAlignment="1" applyProtection="1">
      <alignment horizontal="right" shrinkToFit="1"/>
    </xf>
    <xf numFmtId="1" fontId="2" fillId="4" borderId="33" xfId="0" applyNumberFormat="1" applyFont="1" applyFill="1" applyBorder="1" applyAlignment="1" applyProtection="1">
      <alignment horizontal="center" shrinkToFit="1"/>
    </xf>
    <xf numFmtId="15" fontId="2" fillId="4" borderId="34" xfId="0" applyNumberFormat="1" applyFont="1" applyFill="1" applyBorder="1" applyAlignment="1" applyProtection="1">
      <alignment horizontal="center" shrinkToFit="1"/>
    </xf>
    <xf numFmtId="0" fontId="2" fillId="0" borderId="0" xfId="0" applyFont="1" applyAlignment="1" applyProtection="1">
      <alignment shrinkToFit="1"/>
    </xf>
    <xf numFmtId="0" fontId="3" fillId="5" borderId="15" xfId="0" applyFont="1" applyFill="1" applyBorder="1" applyAlignment="1" applyProtection="1">
      <alignment horizontal="center" shrinkToFit="1"/>
    </xf>
    <xf numFmtId="164" fontId="5" fillId="5" borderId="16" xfId="0" applyNumberFormat="1" applyFont="1" applyFill="1" applyBorder="1" applyAlignment="1" applyProtection="1">
      <alignment horizontal="center" shrinkToFit="1"/>
    </xf>
    <xf numFmtId="39" fontId="5" fillId="5" borderId="17" xfId="0" applyNumberFormat="1" applyFont="1" applyFill="1" applyBorder="1" applyAlignment="1" applyProtection="1">
      <alignment horizontal="right" shrinkToFit="1"/>
    </xf>
    <xf numFmtId="1" fontId="5" fillId="5" borderId="17" xfId="0" applyNumberFormat="1" applyFont="1" applyFill="1" applyBorder="1" applyAlignment="1" applyProtection="1">
      <alignment horizontal="center" shrinkToFit="1"/>
    </xf>
    <xf numFmtId="15" fontId="2" fillId="5" borderId="20" xfId="0" applyNumberFormat="1" applyFont="1" applyFill="1" applyBorder="1" applyAlignment="1" applyProtection="1">
      <alignment horizontal="center" shrinkToFit="1"/>
    </xf>
    <xf numFmtId="1" fontId="2" fillId="5" borderId="17" xfId="0" applyNumberFormat="1" applyFont="1" applyFill="1" applyBorder="1" applyAlignment="1" applyProtection="1">
      <alignment horizontal="center" shrinkToFit="1"/>
    </xf>
    <xf numFmtId="164" fontId="5" fillId="4" borderId="33" xfId="0" applyNumberFormat="1" applyFont="1" applyFill="1" applyBorder="1" applyAlignment="1" applyProtection="1">
      <alignment horizontal="center" shrinkToFit="1"/>
    </xf>
    <xf numFmtId="39" fontId="5" fillId="5" borderId="26" xfId="0" applyNumberFormat="1" applyFont="1" applyFill="1" applyBorder="1" applyAlignment="1" applyProtection="1">
      <alignment horizontal="right" shrinkToFit="1"/>
    </xf>
    <xf numFmtId="164" fontId="5" fillId="5" borderId="17" xfId="0" applyNumberFormat="1" applyFont="1" applyFill="1" applyBorder="1" applyAlignment="1" applyProtection="1">
      <alignment horizontal="center" shrinkToFit="1"/>
    </xf>
    <xf numFmtId="0" fontId="2" fillId="4" borderId="14" xfId="0" applyFont="1" applyFill="1" applyBorder="1" applyAlignment="1">
      <alignment shrinkToFit="1"/>
    </xf>
    <xf numFmtId="0" fontId="2" fillId="0" borderId="0" xfId="0" applyFont="1" applyAlignment="1">
      <alignment shrinkToFit="1"/>
    </xf>
    <xf numFmtId="0" fontId="2" fillId="4" borderId="47" xfId="0" applyFont="1" applyFill="1" applyBorder="1" applyAlignment="1">
      <alignment shrinkToFit="1"/>
    </xf>
    <xf numFmtId="0" fontId="2" fillId="5" borderId="19" xfId="0" applyFont="1" applyFill="1" applyBorder="1" applyAlignment="1">
      <alignment shrinkToFit="1"/>
    </xf>
    <xf numFmtId="0" fontId="1" fillId="0" borderId="7" xfId="0" applyFont="1" applyBorder="1" applyAlignment="1" applyProtection="1"/>
    <xf numFmtId="10" fontId="2" fillId="6" borderId="51" xfId="0" applyNumberFormat="1" applyFont="1" applyFill="1" applyBorder="1" applyProtection="1">
      <protection locked="0"/>
    </xf>
    <xf numFmtId="44" fontId="2" fillId="6" borderId="5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 shrinkToFit="1"/>
    </xf>
    <xf numFmtId="39" fontId="5" fillId="0" borderId="0" xfId="0" applyNumberFormat="1" applyFont="1" applyFill="1" applyBorder="1" applyAlignment="1" applyProtection="1">
      <alignment horizontal="right" shrinkToFit="1"/>
    </xf>
    <xf numFmtId="164" fontId="5" fillId="0" borderId="0" xfId="0" applyNumberFormat="1" applyFont="1" applyFill="1" applyBorder="1" applyAlignment="1" applyProtection="1">
      <alignment horizontal="center" shrinkToFit="1"/>
    </xf>
    <xf numFmtId="0" fontId="2" fillId="0" borderId="0" xfId="0" applyFont="1" applyFill="1" applyAlignment="1" applyProtection="1">
      <alignment shrinkToFit="1"/>
    </xf>
    <xf numFmtId="0" fontId="2" fillId="0" borderId="0" xfId="0" applyFont="1" applyAlignment="1">
      <alignment horizontal="left"/>
    </xf>
    <xf numFmtId="0" fontId="5" fillId="0" borderId="6" xfId="0" applyFont="1" applyBorder="1" applyAlignment="1" applyProtection="1">
      <alignment horizontal="left" shrinkToFit="1"/>
    </xf>
    <xf numFmtId="0" fontId="5" fillId="0" borderId="2" xfId="0" applyFont="1" applyBorder="1" applyAlignment="1" applyProtection="1">
      <alignment horizontal="left" shrinkToFit="1"/>
    </xf>
    <xf numFmtId="0" fontId="5" fillId="0" borderId="0" xfId="0" applyFont="1" applyAlignment="1" applyProtection="1">
      <alignment horizontal="left" shrinkToFit="1"/>
    </xf>
    <xf numFmtId="165" fontId="5" fillId="0" borderId="2" xfId="0" applyNumberFormat="1" applyFont="1" applyBorder="1" applyAlignment="1" applyProtection="1">
      <alignment horizontal="center" shrinkToFit="1"/>
    </xf>
    <xf numFmtId="164" fontId="5" fillId="0" borderId="1" xfId="0" applyNumberFormat="1" applyFont="1" applyBorder="1" applyAlignment="1" applyProtection="1">
      <alignment horizontal="center" shrinkToFit="1"/>
      <protection locked="0"/>
    </xf>
    <xf numFmtId="0" fontId="2" fillId="0" borderId="0" xfId="0" applyFont="1" applyAlignment="1" applyProtection="1">
      <alignment shrinkToFit="1"/>
      <protection locked="0"/>
    </xf>
    <xf numFmtId="1" fontId="5" fillId="0" borderId="2" xfId="0" applyNumberFormat="1" applyFont="1" applyBorder="1" applyAlignment="1" applyProtection="1">
      <alignment horizontal="center" shrinkToFit="1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5" fillId="0" borderId="15" xfId="0" applyFont="1" applyBorder="1" applyAlignment="1" applyProtection="1">
      <alignment horizontal="left" shrinkToFit="1"/>
    </xf>
    <xf numFmtId="0" fontId="5" fillId="0" borderId="17" xfId="0" applyFont="1" applyBorder="1" applyAlignment="1" applyProtection="1">
      <alignment horizontal="left" shrinkToFit="1"/>
    </xf>
    <xf numFmtId="0" fontId="5" fillId="0" borderId="26" xfId="0" applyFont="1" applyBorder="1" applyAlignment="1" applyProtection="1">
      <alignment horizontal="left" shrinkToFit="1"/>
    </xf>
    <xf numFmtId="165" fontId="5" fillId="0" borderId="17" xfId="0" applyNumberFormat="1" applyFont="1" applyBorder="1" applyAlignment="1" applyProtection="1">
      <alignment horizontal="center" shrinkToFit="1"/>
    </xf>
    <xf numFmtId="0" fontId="8" fillId="7" borderId="7" xfId="0" applyFont="1" applyFill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shrinkToFit="1"/>
    </xf>
    <xf numFmtId="0" fontId="13" fillId="0" borderId="0" xfId="0" quotePrefix="1" applyFont="1" applyAlignment="1">
      <alignment vertical="top"/>
    </xf>
    <xf numFmtId="0" fontId="13" fillId="0" borderId="0" xfId="0" quotePrefix="1" applyFont="1" applyAlignment="1">
      <alignment horizontal="right" vertical="top"/>
    </xf>
    <xf numFmtId="0" fontId="13" fillId="0" borderId="0" xfId="0" quotePrefix="1" applyFont="1" applyAlignment="1">
      <alignment horizontal="right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vertical="center"/>
    </xf>
    <xf numFmtId="0" fontId="13" fillId="0" borderId="0" xfId="0" applyFont="1" applyAlignment="1"/>
    <xf numFmtId="0" fontId="14" fillId="0" borderId="0" xfId="0" applyFont="1" applyAlignment="1"/>
    <xf numFmtId="0" fontId="13" fillId="7" borderId="0" xfId="0" applyFont="1" applyFill="1" applyAlignment="1"/>
    <xf numFmtId="0" fontId="13" fillId="0" borderId="0" xfId="0" quotePrefix="1" applyFont="1" applyAlignment="1"/>
    <xf numFmtId="0" fontId="13" fillId="0" borderId="0" xfId="0" quotePrefix="1" applyFont="1" applyAlignment="1">
      <alignment horizontal="left" vertical="top"/>
    </xf>
    <xf numFmtId="49" fontId="13" fillId="0" borderId="0" xfId="0" applyNumberFormat="1" applyFont="1" applyAlignment="1"/>
    <xf numFmtId="0" fontId="14" fillId="0" borderId="0" xfId="0" quotePrefix="1" applyFont="1" applyAlignment="1"/>
    <xf numFmtId="49" fontId="13" fillId="0" borderId="0" xfId="0" applyNumberFormat="1" applyFont="1" applyAlignment="1">
      <alignment horizontal="left" vertical="top"/>
    </xf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left" vertical="top"/>
    </xf>
    <xf numFmtId="0" fontId="13" fillId="0" borderId="0" xfId="0" applyFont="1" applyBorder="1" applyAlignment="1"/>
    <xf numFmtId="0" fontId="1" fillId="0" borderId="0" xfId="0" applyFont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14" fillId="0" borderId="0" xfId="0" applyFont="1" applyBorder="1" applyAlignment="1"/>
    <xf numFmtId="43" fontId="5" fillId="0" borderId="2" xfId="0" applyNumberFormat="1" applyFont="1" applyBorder="1" applyAlignment="1" applyProtection="1">
      <alignment horizontal="right" shrinkToFit="1"/>
      <protection locked="0"/>
    </xf>
    <xf numFmtId="43" fontId="5" fillId="0" borderId="1" xfId="0" applyNumberFormat="1" applyFont="1" applyBorder="1" applyAlignment="1" applyProtection="1">
      <alignment horizontal="right" shrinkToFit="1"/>
      <protection locked="0"/>
    </xf>
    <xf numFmtId="43" fontId="5" fillId="0" borderId="13" xfId="0" applyNumberFormat="1" applyFont="1" applyBorder="1" applyAlignment="1" applyProtection="1">
      <alignment horizontal="right" shrinkToFit="1"/>
      <protection locked="0"/>
    </xf>
    <xf numFmtId="43" fontId="5" fillId="0" borderId="6" xfId="0" applyNumberFormat="1" applyFont="1" applyBorder="1" applyAlignment="1" applyProtection="1">
      <alignment horizontal="right" shrinkToFit="1"/>
      <protection locked="0"/>
    </xf>
    <xf numFmtId="43" fontId="5" fillId="0" borderId="3" xfId="0" applyNumberFormat="1" applyFont="1" applyBorder="1" applyAlignment="1" applyProtection="1">
      <alignment horizontal="right" shrinkToFit="1"/>
      <protection locked="0"/>
    </xf>
    <xf numFmtId="43" fontId="5" fillId="0" borderId="14" xfId="0" applyNumberFormat="1" applyFont="1" applyBorder="1" applyAlignment="1" applyProtection="1">
      <alignment horizontal="right" shrinkToFit="1"/>
      <protection locked="0"/>
    </xf>
    <xf numFmtId="43" fontId="5" fillId="0" borderId="2" xfId="0" applyNumberFormat="1" applyFont="1" applyBorder="1" applyAlignment="1" applyProtection="1">
      <alignment horizontal="right" shrinkToFit="1"/>
    </xf>
    <xf numFmtId="43" fontId="5" fillId="0" borderId="29" xfId="0" applyNumberFormat="1" applyFont="1" applyBorder="1" applyAlignment="1" applyProtection="1">
      <alignment horizontal="right" shrinkToFit="1"/>
      <protection locked="0"/>
    </xf>
    <xf numFmtId="43" fontId="5" fillId="0" borderId="28" xfId="0" applyNumberFormat="1" applyFont="1" applyBorder="1" applyAlignment="1" applyProtection="1">
      <alignment horizontal="right" shrinkToFit="1"/>
      <protection locked="0"/>
    </xf>
    <xf numFmtId="43" fontId="5" fillId="0" borderId="13" xfId="0" applyNumberFormat="1" applyFont="1" applyBorder="1" applyAlignment="1" applyProtection="1">
      <alignment horizontal="right" shrinkToFit="1"/>
    </xf>
    <xf numFmtId="43" fontId="5" fillId="0" borderId="14" xfId="0" applyNumberFormat="1" applyFont="1" applyBorder="1" applyAlignment="1" applyProtection="1">
      <alignment horizontal="right" shrinkToFit="1"/>
    </xf>
    <xf numFmtId="43" fontId="5" fillId="0" borderId="30" xfId="0" applyNumberFormat="1" applyFont="1" applyBorder="1" applyAlignment="1" applyProtection="1">
      <alignment horizontal="right" shrinkToFit="1"/>
      <protection locked="0"/>
    </xf>
    <xf numFmtId="43" fontId="5" fillId="4" borderId="32" xfId="0" applyNumberFormat="1" applyFont="1" applyFill="1" applyBorder="1" applyAlignment="1" applyProtection="1">
      <alignment horizontal="right" shrinkToFit="1"/>
    </xf>
    <xf numFmtId="43" fontId="5" fillId="4" borderId="33" xfId="0" applyNumberFormat="1" applyFont="1" applyFill="1" applyBorder="1" applyAlignment="1" applyProtection="1">
      <alignment horizontal="right" shrinkToFit="1"/>
    </xf>
    <xf numFmtId="43" fontId="5" fillId="4" borderId="34" xfId="0" applyNumberFormat="1" applyFont="1" applyFill="1" applyBorder="1" applyAlignment="1" applyProtection="1">
      <alignment horizontal="right" shrinkToFit="1"/>
    </xf>
    <xf numFmtId="43" fontId="5" fillId="4" borderId="37" xfId="0" applyNumberFormat="1" applyFont="1" applyFill="1" applyBorder="1" applyAlignment="1" applyProtection="1">
      <alignment horizontal="right" shrinkToFit="1"/>
    </xf>
    <xf numFmtId="43" fontId="5" fillId="4" borderId="38" xfId="0" applyNumberFormat="1" applyFont="1" applyFill="1" applyBorder="1" applyAlignment="1" applyProtection="1">
      <alignment horizontal="right" shrinkToFit="1"/>
    </xf>
    <xf numFmtId="43" fontId="5" fillId="4" borderId="39" xfId="0" applyNumberFormat="1" applyFont="1" applyFill="1" applyBorder="1" applyAlignment="1" applyProtection="1">
      <alignment horizontal="right" shrinkToFit="1"/>
    </xf>
    <xf numFmtId="43" fontId="5" fillId="4" borderId="40" xfId="0" applyNumberFormat="1" applyFont="1" applyFill="1" applyBorder="1" applyAlignment="1" applyProtection="1">
      <alignment horizontal="right" shrinkToFit="1"/>
    </xf>
    <xf numFmtId="43" fontId="5" fillId="5" borderId="16" xfId="0" applyNumberFormat="1" applyFont="1" applyFill="1" applyBorder="1" applyAlignment="1" applyProtection="1">
      <alignment horizontal="right" shrinkToFit="1"/>
    </xf>
    <xf numFmtId="43" fontId="5" fillId="5" borderId="17" xfId="0" applyNumberFormat="1" applyFont="1" applyFill="1" applyBorder="1" applyAlignment="1" applyProtection="1">
      <alignment horizontal="right" shrinkToFit="1"/>
    </xf>
    <xf numFmtId="43" fontId="5" fillId="5" borderId="41" xfId="0" applyNumberFormat="1" applyFont="1" applyFill="1" applyBorder="1" applyAlignment="1" applyProtection="1">
      <alignment horizontal="right" shrinkToFit="1"/>
    </xf>
    <xf numFmtId="43" fontId="5" fillId="5" borderId="20" xfId="0" applyNumberFormat="1" applyFont="1" applyFill="1" applyBorder="1" applyAlignment="1" applyProtection="1">
      <alignment horizontal="right" shrinkToFit="1"/>
    </xf>
    <xf numFmtId="43" fontId="5" fillId="5" borderId="42" xfId="0" applyNumberFormat="1" applyFont="1" applyFill="1" applyBorder="1" applyAlignment="1" applyProtection="1">
      <alignment horizontal="right" shrinkToFit="1"/>
    </xf>
    <xf numFmtId="43" fontId="5" fillId="5" borderId="43" xfId="0" applyNumberFormat="1" applyFont="1" applyFill="1" applyBorder="1" applyAlignment="1" applyProtection="1">
      <alignment horizontal="right" shrinkToFit="1"/>
    </xf>
    <xf numFmtId="0" fontId="5" fillId="0" borderId="6" xfId="0" applyNumberFormat="1" applyFont="1" applyBorder="1" applyAlignment="1" applyProtection="1">
      <alignment horizontal="left" shrinkToFit="1"/>
    </xf>
    <xf numFmtId="0" fontId="5" fillId="0" borderId="2" xfId="0" applyNumberFormat="1" applyFont="1" applyBorder="1" applyAlignment="1" applyProtection="1">
      <alignment horizontal="left" shrinkToFit="1"/>
    </xf>
    <xf numFmtId="0" fontId="5" fillId="0" borderId="0" xfId="0" applyNumberFormat="1" applyFont="1" applyAlignment="1" applyProtection="1">
      <alignment horizontal="left" shrinkToFit="1"/>
    </xf>
    <xf numFmtId="43" fontId="5" fillId="0" borderId="1" xfId="0" applyNumberFormat="1" applyFont="1" applyBorder="1" applyAlignment="1" applyProtection="1">
      <alignment horizontal="right" shrinkToFit="1"/>
    </xf>
    <xf numFmtId="43" fontId="5" fillId="0" borderId="4" xfId="0" applyNumberFormat="1" applyFont="1" applyBorder="1" applyAlignment="1" applyProtection="1">
      <alignment horizontal="right" shrinkToFit="1"/>
    </xf>
    <xf numFmtId="43" fontId="5" fillId="0" borderId="0" xfId="0" applyNumberFormat="1" applyFont="1" applyBorder="1" applyAlignment="1" applyProtection="1">
      <alignment horizontal="right" shrinkToFit="1"/>
    </xf>
    <xf numFmtId="43" fontId="5" fillId="0" borderId="22" xfId="0" applyNumberFormat="1" applyFont="1" applyBorder="1" applyAlignment="1" applyProtection="1">
      <alignment horizontal="right" shrinkToFit="1"/>
    </xf>
    <xf numFmtId="43" fontId="5" fillId="0" borderId="28" xfId="0" applyNumberFormat="1" applyFont="1" applyBorder="1" applyAlignment="1" applyProtection="1">
      <alignment horizontal="right" shrinkToFit="1"/>
    </xf>
    <xf numFmtId="43" fontId="5" fillId="0" borderId="29" xfId="0" applyNumberFormat="1" applyFont="1" applyBorder="1" applyAlignment="1" applyProtection="1">
      <alignment horizontal="right" shrinkToFit="1"/>
    </xf>
    <xf numFmtId="43" fontId="5" fillId="0" borderId="21" xfId="0" applyNumberFormat="1" applyFont="1" applyBorder="1" applyAlignment="1" applyProtection="1">
      <alignment horizontal="right" shrinkToFit="1"/>
    </xf>
    <xf numFmtId="43" fontId="5" fillId="0" borderId="3" xfId="0" applyNumberFormat="1" applyFont="1" applyBorder="1" applyAlignment="1" applyProtection="1">
      <alignment horizontal="right" shrinkToFit="1"/>
    </xf>
    <xf numFmtId="43" fontId="5" fillId="0" borderId="6" xfId="0" applyNumberFormat="1" applyFont="1" applyBorder="1" applyAlignment="1" applyProtection="1">
      <alignment horizontal="right" shrinkToFit="1"/>
    </xf>
    <xf numFmtId="43" fontId="5" fillId="4" borderId="44" xfId="0" applyNumberFormat="1" applyFont="1" applyFill="1" applyBorder="1" applyAlignment="1" applyProtection="1">
      <alignment horizontal="right" shrinkToFit="1"/>
    </xf>
    <xf numFmtId="43" fontId="5" fillId="4" borderId="31" xfId="0" applyNumberFormat="1" applyFont="1" applyFill="1" applyBorder="1" applyAlignment="1" applyProtection="1">
      <alignment horizontal="right" shrinkToFit="1"/>
    </xf>
    <xf numFmtId="43" fontId="5" fillId="5" borderId="19" xfId="0" applyNumberFormat="1" applyFont="1" applyFill="1" applyBorder="1" applyAlignment="1" applyProtection="1">
      <alignment horizontal="right" shrinkToFit="1"/>
    </xf>
    <xf numFmtId="43" fontId="5" fillId="5" borderId="45" xfId="0" applyNumberFormat="1" applyFont="1" applyFill="1" applyBorder="1" applyAlignment="1" applyProtection="1">
      <alignment horizontal="right" shrinkToFit="1"/>
    </xf>
    <xf numFmtId="43" fontId="5" fillId="5" borderId="18" xfId="0" applyNumberFormat="1" applyFont="1" applyFill="1" applyBorder="1" applyAlignment="1" applyProtection="1">
      <alignment horizontal="right" shrinkToFit="1"/>
    </xf>
    <xf numFmtId="43" fontId="5" fillId="5" borderId="26" xfId="0" applyNumberFormat="1" applyFont="1" applyFill="1" applyBorder="1" applyAlignment="1" applyProtection="1">
      <alignment horizontal="right" shrinkToFit="1"/>
    </xf>
    <xf numFmtId="43" fontId="5" fillId="5" borderId="15" xfId="0" applyNumberFormat="1" applyFont="1" applyFill="1" applyBorder="1" applyAlignment="1" applyProtection="1">
      <alignment horizontal="right" shrinkToFit="1"/>
    </xf>
    <xf numFmtId="43" fontId="5" fillId="5" borderId="27" xfId="0" applyNumberFormat="1" applyFont="1" applyFill="1" applyBorder="1" applyAlignment="1" applyProtection="1">
      <alignment horizontal="right" shrinkToFit="1"/>
    </xf>
    <xf numFmtId="43" fontId="5" fillId="5" borderId="38" xfId="0" applyNumberFormat="1" applyFont="1" applyFill="1" applyBorder="1" applyAlignment="1" applyProtection="1">
      <alignment horizontal="right" shrinkToFit="1"/>
    </xf>
    <xf numFmtId="43" fontId="5" fillId="0" borderId="19" xfId="0" applyNumberFormat="1" applyFont="1" applyBorder="1" applyAlignment="1" applyProtection="1">
      <alignment horizontal="right" shrinkToFit="1"/>
    </xf>
    <xf numFmtId="43" fontId="5" fillId="0" borderId="16" xfId="0" applyNumberFormat="1" applyFont="1" applyBorder="1" applyAlignment="1" applyProtection="1">
      <alignment horizontal="right" shrinkToFit="1"/>
    </xf>
    <xf numFmtId="43" fontId="5" fillId="0" borderId="17" xfId="0" applyNumberFormat="1" applyFont="1" applyBorder="1" applyAlignment="1" applyProtection="1">
      <alignment horizontal="right" shrinkToFit="1"/>
    </xf>
    <xf numFmtId="43" fontId="5" fillId="0" borderId="26" xfId="0" applyNumberFormat="1" applyFont="1" applyBorder="1" applyAlignment="1" applyProtection="1">
      <alignment horizontal="right" shrinkToFit="1"/>
    </xf>
    <xf numFmtId="43" fontId="5" fillId="0" borderId="20" xfId="0" applyNumberFormat="1" applyFont="1" applyBorder="1" applyAlignment="1" applyProtection="1">
      <alignment horizontal="right" shrinkToFit="1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3" fillId="3" borderId="27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3" fillId="3" borderId="59" xfId="0" applyFont="1" applyFill="1" applyBorder="1" applyAlignment="1" applyProtection="1">
      <alignment horizontal="center"/>
    </xf>
    <xf numFmtId="0" fontId="5" fillId="0" borderId="0" xfId="0" applyFont="1" applyFill="1" applyBorder="1" applyAlignment="1"/>
    <xf numFmtId="0" fontId="14" fillId="0" borderId="0" xfId="0" applyFont="1" applyAlignment="1">
      <alignment horizontal="center" vertical="center"/>
    </xf>
    <xf numFmtId="0" fontId="14" fillId="0" borderId="0" xfId="0" quotePrefix="1" applyFont="1" applyAlignment="1">
      <alignment horizontal="left" vertical="top"/>
    </xf>
    <xf numFmtId="0" fontId="3" fillId="0" borderId="8" xfId="0" applyFont="1" applyBorder="1" applyAlignment="1" applyProtection="1">
      <alignment horizontal="center" shrinkToFit="1"/>
    </xf>
    <xf numFmtId="44" fontId="2" fillId="0" borderId="29" xfId="0" applyNumberFormat="1" applyFont="1" applyBorder="1" applyAlignment="1">
      <alignment horizontal="center" shrinkToFit="1"/>
    </xf>
    <xf numFmtId="44" fontId="2" fillId="0" borderId="69" xfId="0" applyNumberFormat="1" applyFont="1" applyBorder="1" applyAlignment="1">
      <alignment horizontal="center" shrinkToFit="1"/>
    </xf>
    <xf numFmtId="44" fontId="2" fillId="0" borderId="4" xfId="0" applyNumberFormat="1" applyFont="1" applyBorder="1" applyAlignment="1">
      <alignment horizontal="center" shrinkToFit="1"/>
    </xf>
    <xf numFmtId="44" fontId="2" fillId="0" borderId="2" xfId="0" applyNumberFormat="1" applyFont="1" applyBorder="1" applyAlignment="1">
      <alignment horizontal="center" shrinkToFit="1"/>
    </xf>
    <xf numFmtId="44" fontId="2" fillId="0" borderId="13" xfId="0" applyNumberFormat="1" applyFont="1" applyBorder="1" applyAlignment="1">
      <alignment horizontal="center" shrinkToFit="1"/>
    </xf>
    <xf numFmtId="44" fontId="2" fillId="0" borderId="48" xfId="0" applyNumberFormat="1" applyFont="1" applyBorder="1" applyAlignment="1">
      <alignment horizontal="center" shrinkToFit="1"/>
    </xf>
    <xf numFmtId="44" fontId="2" fillId="0" borderId="70" xfId="0" applyNumberFormat="1" applyFont="1" applyBorder="1" applyAlignment="1">
      <alignment horizontal="center" shrinkToFit="1"/>
    </xf>
    <xf numFmtId="44" fontId="2" fillId="0" borderId="31" xfId="0" applyNumberFormat="1" applyFont="1" applyBorder="1" applyAlignment="1">
      <alignment horizontal="center" shrinkToFit="1"/>
    </xf>
    <xf numFmtId="44" fontId="2" fillId="0" borderId="26" xfId="0" applyNumberFormat="1" applyFont="1" applyBorder="1" applyAlignment="1">
      <alignment horizontal="center" shrinkToFit="1"/>
    </xf>
    <xf numFmtId="44" fontId="2" fillId="0" borderId="17" xfId="0" applyNumberFormat="1" applyFont="1" applyBorder="1" applyAlignment="1">
      <alignment horizontal="center" shrinkToFit="1"/>
    </xf>
    <xf numFmtId="44" fontId="2" fillId="0" borderId="35" xfId="0" applyNumberFormat="1" applyFont="1" applyBorder="1" applyAlignment="1">
      <alignment horizontal="center" shrinkToFit="1"/>
    </xf>
    <xf numFmtId="44" fontId="2" fillId="0" borderId="46" xfId="0" applyNumberFormat="1" applyFont="1" applyBorder="1" applyAlignment="1" applyProtection="1">
      <alignment horizontal="center" shrinkToFit="1"/>
      <protection locked="0"/>
    </xf>
    <xf numFmtId="44" fontId="2" fillId="0" borderId="4" xfId="0" applyNumberFormat="1" applyFont="1" applyBorder="1" applyAlignment="1" applyProtection="1">
      <alignment horizontal="center" shrinkToFit="1"/>
      <protection locked="0"/>
    </xf>
    <xf numFmtId="44" fontId="2" fillId="0" borderId="35" xfId="0" applyNumberFormat="1" applyFont="1" applyBorder="1" applyAlignment="1" applyProtection="1">
      <alignment horizontal="center" shrinkToFit="1"/>
      <protection locked="0"/>
    </xf>
    <xf numFmtId="44" fontId="2" fillId="0" borderId="6" xfId="0" applyNumberFormat="1" applyFont="1" applyBorder="1" applyAlignment="1">
      <alignment horizontal="center" shrinkToFit="1"/>
    </xf>
    <xf numFmtId="44" fontId="2" fillId="0" borderId="21" xfId="0" applyNumberFormat="1" applyFont="1" applyBorder="1" applyAlignment="1">
      <alignment horizontal="center" shrinkToFit="1"/>
    </xf>
    <xf numFmtId="44" fontId="2" fillId="0" borderId="36" xfId="0" applyNumberFormat="1" applyFont="1" applyBorder="1" applyAlignment="1" applyProtection="1">
      <alignment horizontal="center" shrinkToFit="1"/>
      <protection locked="0"/>
    </xf>
    <xf numFmtId="44" fontId="2" fillId="0" borderId="2" xfId="0" applyNumberFormat="1" applyFont="1" applyBorder="1" applyAlignment="1" applyProtection="1">
      <alignment horizontal="center" shrinkToFit="1"/>
      <protection locked="0"/>
    </xf>
    <xf numFmtId="44" fontId="2" fillId="0" borderId="21" xfId="0" applyNumberFormat="1" applyFont="1" applyBorder="1" applyAlignment="1" applyProtection="1">
      <alignment horizontal="center" shrinkToFit="1"/>
      <protection locked="0"/>
    </xf>
    <xf numFmtId="44" fontId="2" fillId="0" borderId="30" xfId="0" applyNumberFormat="1" applyFont="1" applyBorder="1" applyAlignment="1">
      <alignment horizontal="center" shrinkToFit="1"/>
    </xf>
    <xf numFmtId="44" fontId="2" fillId="0" borderId="49" xfId="0" applyNumberFormat="1" applyFont="1" applyBorder="1" applyAlignment="1" applyProtection="1">
      <alignment horizontal="center" shrinkToFit="1"/>
      <protection locked="0"/>
    </xf>
    <xf numFmtId="44" fontId="2" fillId="0" borderId="48" xfId="0" applyNumberFormat="1" applyFont="1" applyBorder="1" applyAlignment="1" applyProtection="1">
      <alignment horizontal="center" shrinkToFit="1"/>
      <protection locked="0"/>
    </xf>
    <xf numFmtId="44" fontId="2" fillId="0" borderId="50" xfId="0" applyNumberFormat="1" applyFont="1" applyBorder="1" applyAlignment="1" applyProtection="1">
      <alignment horizontal="center" shrinkToFit="1"/>
      <protection locked="0"/>
    </xf>
    <xf numFmtId="44" fontId="2" fillId="0" borderId="37" xfId="0" applyNumberFormat="1" applyFont="1" applyBorder="1" applyAlignment="1">
      <alignment horizontal="center" shrinkToFit="1"/>
    </xf>
    <xf numFmtId="44" fontId="2" fillId="0" borderId="39" xfId="0" applyNumberFormat="1" applyFont="1" applyBorder="1" applyAlignment="1">
      <alignment horizontal="center" shrinkToFit="1"/>
    </xf>
    <xf numFmtId="44" fontId="2" fillId="0" borderId="33" xfId="0" applyNumberFormat="1" applyFont="1" applyBorder="1" applyAlignment="1">
      <alignment horizontal="center" shrinkToFit="1"/>
    </xf>
    <xf numFmtId="44" fontId="2" fillId="0" borderId="34" xfId="0" applyNumberFormat="1" applyFont="1" applyBorder="1" applyAlignment="1">
      <alignment horizontal="center" shrinkToFit="1"/>
    </xf>
    <xf numFmtId="0" fontId="9" fillId="3" borderId="18" xfId="0" applyFont="1" applyFill="1" applyBorder="1" applyAlignment="1" applyProtection="1">
      <alignment horizontal="center" wrapText="1"/>
    </xf>
    <xf numFmtId="0" fontId="5" fillId="3" borderId="46" xfId="0" applyFont="1" applyFill="1" applyBorder="1" applyAlignment="1"/>
    <xf numFmtId="0" fontId="5" fillId="3" borderId="35" xfId="0" applyFont="1" applyFill="1" applyBorder="1" applyAlignment="1"/>
    <xf numFmtId="49" fontId="5" fillId="0" borderId="6" xfId="0" applyNumberFormat="1" applyFont="1" applyBorder="1" applyAlignment="1" applyProtection="1">
      <alignment horizontal="left" shrinkToFit="1"/>
      <protection locked="0"/>
    </xf>
    <xf numFmtId="49" fontId="5" fillId="0" borderId="3" xfId="0" applyNumberFormat="1" applyFont="1" applyBorder="1" applyAlignment="1" applyProtection="1">
      <alignment horizontal="center" shrinkToFit="1"/>
      <protection locked="0"/>
    </xf>
    <xf numFmtId="0" fontId="1" fillId="0" borderId="0" xfId="0" applyFont="1" applyAlignment="1" applyProtection="1"/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2" borderId="23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11" fillId="2" borderId="23" xfId="0" applyFont="1" applyFill="1" applyBorder="1" applyAlignment="1" applyProtection="1">
      <alignment horizontal="center" vertical="center" wrapText="1"/>
    </xf>
    <xf numFmtId="0" fontId="11" fillId="2" borderId="17" xfId="0" applyFont="1" applyFill="1" applyBorder="1" applyAlignment="1" applyProtection="1">
      <alignment horizontal="center" vertical="center" wrapText="1"/>
    </xf>
    <xf numFmtId="0" fontId="3" fillId="2" borderId="68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10" fontId="12" fillId="2" borderId="68" xfId="0" applyNumberFormat="1" applyFont="1" applyFill="1" applyBorder="1" applyAlignment="1" applyProtection="1">
      <alignment horizontal="center" vertical="center" wrapText="1"/>
    </xf>
    <xf numFmtId="10" fontId="12" fillId="2" borderId="20" xfId="0" applyNumberFormat="1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11" fillId="2" borderId="68" xfId="0" applyFont="1" applyFill="1" applyBorder="1" applyAlignment="1" applyProtection="1">
      <alignment horizontal="center" vertical="center" wrapText="1"/>
    </xf>
    <xf numFmtId="0" fontId="11" fillId="2" borderId="20" xfId="0" applyFont="1" applyFill="1" applyBorder="1" applyAlignment="1" applyProtection="1">
      <alignment horizontal="center" vertical="center" wrapText="1"/>
    </xf>
    <xf numFmtId="165" fontId="7" fillId="0" borderId="0" xfId="0" applyNumberFormat="1" applyFont="1" applyAlignment="1" applyProtection="1">
      <alignment horizontal="left"/>
      <protection locked="0"/>
    </xf>
    <xf numFmtId="0" fontId="7" fillId="7" borderId="0" xfId="0" applyFont="1" applyFill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center"/>
      <protection locked="0"/>
    </xf>
    <xf numFmtId="166" fontId="7" fillId="0" borderId="0" xfId="0" applyNumberFormat="1" applyFont="1" applyAlignment="1" applyProtection="1">
      <alignment horizontal="left"/>
      <protection locked="0"/>
    </xf>
    <xf numFmtId="165" fontId="7" fillId="7" borderId="0" xfId="0" applyNumberFormat="1" applyFont="1" applyFill="1" applyAlignment="1" applyProtection="1">
      <alignment horizontal="left"/>
      <protection locked="0"/>
    </xf>
    <xf numFmtId="0" fontId="1" fillId="7" borderId="7" xfId="0" applyFont="1" applyFill="1" applyBorder="1" applyAlignment="1" applyProtection="1">
      <alignment horizontal="center"/>
      <protection locked="0"/>
    </xf>
    <xf numFmtId="0" fontId="3" fillId="0" borderId="52" xfId="0" applyFont="1" applyBorder="1" applyAlignment="1" applyProtection="1">
      <alignment horizontal="center"/>
    </xf>
    <xf numFmtId="0" fontId="3" fillId="0" borderId="53" xfId="0" applyFont="1" applyBorder="1" applyAlignment="1" applyProtection="1">
      <alignment horizontal="center"/>
    </xf>
    <xf numFmtId="0" fontId="3" fillId="0" borderId="54" xfId="0" applyFont="1" applyBorder="1" applyAlignment="1" applyProtection="1">
      <alignment horizontal="center"/>
    </xf>
    <xf numFmtId="0" fontId="3" fillId="0" borderId="55" xfId="0" applyFont="1" applyBorder="1" applyAlignment="1" applyProtection="1">
      <alignment horizontal="center"/>
    </xf>
    <xf numFmtId="166" fontId="7" fillId="7" borderId="0" xfId="0" applyNumberFormat="1" applyFont="1" applyFill="1" applyAlignment="1" applyProtection="1">
      <alignment horizontal="left"/>
      <protection locked="0"/>
    </xf>
    <xf numFmtId="0" fontId="3" fillId="0" borderId="5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44" fontId="2" fillId="0" borderId="6" xfId="0" applyNumberFormat="1" applyFont="1" applyBorder="1" applyAlignment="1" applyProtection="1">
      <alignment horizontal="center" shrinkToFit="1"/>
      <protection locked="0"/>
    </xf>
    <xf numFmtId="44" fontId="2" fillId="0" borderId="2" xfId="0" applyNumberFormat="1" applyFont="1" applyBorder="1" applyAlignment="1" applyProtection="1">
      <alignment horizontal="center" shrinkToFit="1"/>
      <protection locked="0"/>
    </xf>
    <xf numFmtId="44" fontId="2" fillId="0" borderId="30" xfId="0" applyNumberFormat="1" applyFont="1" applyBorder="1" applyAlignment="1" applyProtection="1">
      <alignment horizontal="center" shrinkToFit="1"/>
      <protection locked="0"/>
    </xf>
    <xf numFmtId="44" fontId="2" fillId="0" borderId="48" xfId="0" applyNumberFormat="1" applyFont="1" applyBorder="1" applyAlignment="1" applyProtection="1">
      <alignment horizontal="center" shrinkToFit="1"/>
      <protection locked="0"/>
    </xf>
    <xf numFmtId="0" fontId="9" fillId="3" borderId="61" xfId="0" applyFont="1" applyFill="1" applyBorder="1" applyAlignment="1" applyProtection="1">
      <alignment horizontal="center"/>
    </xf>
    <xf numFmtId="0" fontId="9" fillId="3" borderId="58" xfId="0" applyFont="1" applyFill="1" applyBorder="1" applyAlignment="1" applyProtection="1">
      <alignment horizontal="center"/>
    </xf>
    <xf numFmtId="44" fontId="2" fillId="0" borderId="62" xfId="0" applyNumberFormat="1" applyFont="1" applyBorder="1" applyAlignment="1" applyProtection="1">
      <alignment horizontal="center" shrinkToFit="1"/>
      <protection locked="0"/>
    </xf>
    <xf numFmtId="10" fontId="3" fillId="3" borderId="25" xfId="0" applyNumberFormat="1" applyFont="1" applyFill="1" applyBorder="1" applyAlignment="1" applyProtection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0" fontId="3" fillId="3" borderId="68" xfId="0" applyNumberFormat="1" applyFont="1" applyFill="1" applyBorder="1" applyAlignment="1" applyProtection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3" borderId="24" xfId="0" applyFont="1" applyFill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9" fillId="3" borderId="18" xfId="0" applyFont="1" applyFill="1" applyBorder="1" applyAlignment="1" applyProtection="1">
      <alignment horizontal="center" wrapText="1"/>
    </xf>
    <xf numFmtId="0" fontId="9" fillId="3" borderId="26" xfId="0" applyFont="1" applyFill="1" applyBorder="1" applyAlignment="1" applyProtection="1">
      <alignment horizontal="center" wrapText="1"/>
    </xf>
    <xf numFmtId="0" fontId="9" fillId="3" borderId="63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9" fillId="3" borderId="18" xfId="0" applyFont="1" applyFill="1" applyBorder="1" applyAlignment="1" applyProtection="1">
      <alignment horizont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10" fontId="3" fillId="3" borderId="20" xfId="0" applyNumberFormat="1" applyFont="1" applyFill="1" applyBorder="1" applyAlignment="1" applyProtection="1">
      <alignment horizontal="center" vertical="center" wrapText="1"/>
    </xf>
    <xf numFmtId="10" fontId="3" fillId="3" borderId="24" xfId="0" applyNumberFormat="1" applyFont="1" applyFill="1" applyBorder="1" applyAlignment="1" applyProtection="1">
      <alignment horizontal="center" vertical="center" wrapText="1"/>
    </xf>
    <xf numFmtId="10" fontId="3" fillId="3" borderId="19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44" fontId="2" fillId="0" borderId="37" xfId="0" applyNumberFormat="1" applyFont="1" applyBorder="1" applyAlignment="1">
      <alignment horizontal="center" shrinkToFit="1"/>
    </xf>
    <xf numFmtId="44" fontId="2" fillId="0" borderId="38" xfId="0" applyNumberFormat="1" applyFont="1" applyBorder="1" applyAlignment="1">
      <alignment horizontal="center" shrinkToFit="1"/>
    </xf>
    <xf numFmtId="44" fontId="2" fillId="0" borderId="36" xfId="0" applyNumberFormat="1" applyFont="1" applyBorder="1" applyAlignment="1">
      <alignment horizontal="center" shrinkToFit="1"/>
    </xf>
    <xf numFmtId="44" fontId="2" fillId="0" borderId="21" xfId="0" applyNumberFormat="1" applyFont="1" applyBorder="1" applyAlignment="1">
      <alignment horizontal="center" shrinkToFit="1"/>
    </xf>
    <xf numFmtId="44" fontId="2" fillId="0" borderId="39" xfId="0" applyNumberFormat="1" applyFont="1" applyBorder="1" applyAlignment="1">
      <alignment horizontal="center" shrinkToFit="1"/>
    </xf>
    <xf numFmtId="44" fontId="2" fillId="0" borderId="46" xfId="0" applyNumberFormat="1" applyFont="1" applyBorder="1" applyAlignment="1">
      <alignment horizontal="center" shrinkToFit="1"/>
    </xf>
    <xf numFmtId="44" fontId="2" fillId="0" borderId="35" xfId="0" applyNumberFormat="1" applyFont="1" applyBorder="1" applyAlignment="1">
      <alignment horizontal="center" shrinkToFit="1"/>
    </xf>
    <xf numFmtId="44" fontId="2" fillId="0" borderId="4" xfId="0" applyNumberFormat="1" applyFont="1" applyBorder="1" applyAlignment="1">
      <alignment horizontal="center" shrinkToFit="1"/>
    </xf>
    <xf numFmtId="44" fontId="2" fillId="0" borderId="28" xfId="0" applyNumberFormat="1" applyFont="1" applyBorder="1" applyAlignment="1">
      <alignment horizontal="center" shrinkToFit="1"/>
    </xf>
    <xf numFmtId="44" fontId="2" fillId="0" borderId="2" xfId="0" applyNumberFormat="1" applyFont="1" applyBorder="1" applyAlignment="1">
      <alignment horizontal="center" shrinkToFit="1"/>
    </xf>
    <xf numFmtId="44" fontId="2" fillId="0" borderId="3" xfId="0" applyNumberFormat="1" applyFont="1" applyBorder="1" applyAlignment="1">
      <alignment horizontal="center" shrinkToFit="1"/>
    </xf>
    <xf numFmtId="44" fontId="2" fillId="0" borderId="46" xfId="0" applyNumberFormat="1" applyFont="1" applyBorder="1" applyAlignment="1" applyProtection="1">
      <alignment horizontal="center" shrinkToFit="1"/>
      <protection locked="0"/>
    </xf>
    <xf numFmtId="44" fontId="2" fillId="0" borderId="5" xfId="0" applyNumberFormat="1" applyFont="1" applyBorder="1" applyAlignment="1" applyProtection="1">
      <alignment horizontal="center" shrinkToFit="1"/>
      <protection locked="0"/>
    </xf>
    <xf numFmtId="44" fontId="2" fillId="0" borderId="36" xfId="0" applyNumberFormat="1" applyFont="1" applyBorder="1" applyAlignment="1" applyProtection="1">
      <alignment horizontal="center" shrinkToFit="1"/>
      <protection locked="0"/>
    </xf>
    <xf numFmtId="44" fontId="2" fillId="0" borderId="1" xfId="0" applyNumberFormat="1" applyFont="1" applyBorder="1" applyAlignment="1" applyProtection="1">
      <alignment horizontal="center" shrinkToFit="1"/>
      <protection locked="0"/>
    </xf>
    <xf numFmtId="44" fontId="2" fillId="0" borderId="49" xfId="0" applyNumberFormat="1" applyFont="1" applyBorder="1" applyAlignment="1" applyProtection="1">
      <alignment horizontal="center" shrinkToFit="1"/>
      <protection locked="0"/>
    </xf>
    <xf numFmtId="44" fontId="2" fillId="0" borderId="66" xfId="0" applyNumberFormat="1" applyFont="1" applyBorder="1" applyAlignment="1" applyProtection="1">
      <alignment horizontal="center" shrinkToFit="1"/>
      <protection locked="0"/>
    </xf>
    <xf numFmtId="44" fontId="2" fillId="0" borderId="44" xfId="0" applyNumberFormat="1" applyFont="1" applyBorder="1" applyAlignment="1">
      <alignment horizontal="center" shrinkToFit="1"/>
    </xf>
    <xf numFmtId="44" fontId="2" fillId="0" borderId="32" xfId="0" applyNumberFormat="1" applyFont="1" applyBorder="1" applyAlignment="1">
      <alignment horizontal="center" shrinkToFit="1"/>
    </xf>
    <xf numFmtId="44" fontId="2" fillId="0" borderId="4" xfId="0" applyNumberFormat="1" applyFont="1" applyBorder="1" applyAlignment="1" applyProtection="1">
      <alignment horizontal="center" shrinkToFit="1"/>
      <protection locked="0"/>
    </xf>
    <xf numFmtId="0" fontId="0" fillId="0" borderId="17" xfId="0" applyBorder="1" applyAlignment="1">
      <alignment horizontal="center" vertical="center"/>
    </xf>
    <xf numFmtId="44" fontId="2" fillId="0" borderId="69" xfId="0" applyNumberFormat="1" applyFont="1" applyBorder="1" applyAlignment="1" applyProtection="1">
      <alignment horizontal="center" shrinkToFit="1"/>
      <protection locked="0"/>
    </xf>
    <xf numFmtId="44" fontId="2" fillId="0" borderId="35" xfId="0" applyNumberFormat="1" applyFont="1" applyBorder="1" applyAlignment="1" applyProtection="1">
      <alignment horizontal="center" shrinkToFit="1"/>
      <protection locked="0"/>
    </xf>
    <xf numFmtId="44" fontId="2" fillId="0" borderId="13" xfId="0" applyNumberFormat="1" applyFont="1" applyBorder="1" applyAlignment="1" applyProtection="1">
      <alignment horizontal="center" shrinkToFit="1"/>
      <protection locked="0"/>
    </xf>
    <xf numFmtId="44" fontId="2" fillId="0" borderId="21" xfId="0" applyNumberFormat="1" applyFont="1" applyBorder="1" applyAlignment="1" applyProtection="1">
      <alignment horizontal="center" shrinkToFit="1"/>
      <protection locked="0"/>
    </xf>
    <xf numFmtId="0" fontId="9" fillId="3" borderId="57" xfId="0" applyFont="1" applyFill="1" applyBorder="1" applyAlignment="1" applyProtection="1">
      <alignment horizontal="center"/>
    </xf>
    <xf numFmtId="0" fontId="9" fillId="3" borderId="27" xfId="0" applyFont="1" applyFill="1" applyBorder="1" applyAlignment="1" applyProtection="1">
      <alignment horizontal="center"/>
    </xf>
    <xf numFmtId="44" fontId="2" fillId="0" borderId="49" xfId="0" applyNumberFormat="1" applyFont="1" applyBorder="1" applyAlignment="1">
      <alignment horizontal="center" shrinkToFit="1"/>
    </xf>
    <xf numFmtId="44" fontId="2" fillId="0" borderId="50" xfId="0" applyNumberFormat="1" applyFont="1" applyBorder="1" applyAlignment="1">
      <alignment horizontal="center" shrinkToFit="1"/>
    </xf>
    <xf numFmtId="0" fontId="0" fillId="0" borderId="11" xfId="0" applyBorder="1" applyAlignment="1">
      <alignment horizontal="center"/>
    </xf>
    <xf numFmtId="44" fontId="2" fillId="0" borderId="15" xfId="0" applyNumberFormat="1" applyFont="1" applyBorder="1" applyAlignment="1">
      <alignment horizontal="center" shrinkToFit="1"/>
    </xf>
    <xf numFmtId="44" fontId="2" fillId="0" borderId="17" xfId="0" applyNumberFormat="1" applyFont="1" applyBorder="1" applyAlignment="1">
      <alignment horizontal="center" shrinkToFit="1"/>
    </xf>
    <xf numFmtId="0" fontId="9" fillId="3" borderId="60" xfId="0" applyFont="1" applyFill="1" applyBorder="1" applyAlignment="1" applyProtection="1">
      <alignment horizontal="center" wrapText="1"/>
    </xf>
    <xf numFmtId="0" fontId="9" fillId="3" borderId="67" xfId="0" applyFont="1" applyFill="1" applyBorder="1" applyAlignment="1" applyProtection="1">
      <alignment horizontal="center" wrapText="1"/>
    </xf>
    <xf numFmtId="44" fontId="2" fillId="0" borderId="3" xfId="0" applyNumberFormat="1" applyFont="1" applyBorder="1" applyAlignment="1" applyProtection="1">
      <alignment horizontal="center" shrinkToFit="1"/>
      <protection locked="0"/>
    </xf>
    <xf numFmtId="0" fontId="9" fillId="3" borderId="64" xfId="0" applyFont="1" applyFill="1" applyBorder="1" applyAlignment="1" applyProtection="1">
      <alignment horizontal="center"/>
    </xf>
    <xf numFmtId="0" fontId="9" fillId="3" borderId="65" xfId="0" applyFont="1" applyFill="1" applyBorder="1" applyAlignment="1" applyProtection="1">
      <alignment horizontal="center"/>
    </xf>
    <xf numFmtId="0" fontId="9" fillId="3" borderId="59" xfId="0" applyFont="1" applyFill="1" applyBorder="1" applyAlignment="1" applyProtection="1">
      <alignment horizontal="center" wrapText="1"/>
    </xf>
    <xf numFmtId="0" fontId="9" fillId="3" borderId="9" xfId="0" applyFont="1" applyFill="1" applyBorder="1" applyAlignment="1" applyProtection="1">
      <alignment horizontal="center"/>
    </xf>
    <xf numFmtId="0" fontId="9" fillId="3" borderId="10" xfId="0" applyFont="1" applyFill="1" applyBorder="1" applyAlignment="1" applyProtection="1">
      <alignment horizontal="center"/>
    </xf>
    <xf numFmtId="0" fontId="9" fillId="3" borderId="11" xfId="0" applyFont="1" applyFill="1" applyBorder="1" applyAlignment="1" applyProtection="1">
      <alignment horizontal="center"/>
    </xf>
    <xf numFmtId="44" fontId="2" fillId="0" borderId="48" xfId="0" applyNumberFormat="1" applyFont="1" applyBorder="1" applyAlignment="1">
      <alignment horizontal="center" shrinkToFit="1"/>
    </xf>
    <xf numFmtId="44" fontId="2" fillId="0" borderId="62" xfId="0" applyNumberFormat="1" applyFont="1" applyBorder="1" applyAlignment="1">
      <alignment horizontal="center" shrinkToFit="1"/>
    </xf>
    <xf numFmtId="44" fontId="2" fillId="0" borderId="70" xfId="0" applyNumberFormat="1" applyFont="1" applyBorder="1" applyAlignment="1" applyProtection="1">
      <alignment horizontal="center" shrinkToFit="1"/>
      <protection locked="0"/>
    </xf>
    <xf numFmtId="44" fontId="2" fillId="0" borderId="50" xfId="0" applyNumberFormat="1" applyFont="1" applyBorder="1" applyAlignment="1" applyProtection="1">
      <alignment horizont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92669-3A3E-4219-B904-535121480B64}">
  <sheetPr codeName="Sheet1"/>
  <dimension ref="A1:K68"/>
  <sheetViews>
    <sheetView showGridLines="0" tabSelected="1" workbookViewId="0">
      <selection activeCell="A2" sqref="A2"/>
    </sheetView>
  </sheetViews>
  <sheetFormatPr defaultColWidth="9.140625" defaultRowHeight="15" customHeight="1" x14ac:dyDescent="0.2"/>
  <cols>
    <col min="1" max="1" width="28.42578125" style="78" customWidth="1"/>
    <col min="2" max="16384" width="9.140625" style="78"/>
  </cols>
  <sheetData>
    <row r="1" spans="1:11" ht="15" customHeight="1" x14ac:dyDescent="0.2">
      <c r="A1" s="186" t="s">
        <v>65</v>
      </c>
      <c r="B1" s="186"/>
      <c r="C1" s="186"/>
      <c r="D1" s="186"/>
      <c r="E1" s="186"/>
      <c r="F1" s="186"/>
      <c r="G1" s="186"/>
      <c r="H1" s="186"/>
      <c r="I1" s="186"/>
      <c r="J1" s="77"/>
      <c r="K1" s="77"/>
    </row>
    <row r="2" spans="1:11" ht="15" customHeight="1" x14ac:dyDescent="0.2">
      <c r="A2" s="150"/>
      <c r="B2" s="150"/>
      <c r="C2" s="150"/>
      <c r="D2" s="150"/>
      <c r="E2" s="150"/>
      <c r="F2" s="150"/>
      <c r="G2" s="150"/>
      <c r="H2" s="150"/>
      <c r="I2" s="150"/>
      <c r="J2" s="77"/>
      <c r="K2" s="77"/>
    </row>
    <row r="3" spans="1:11" ht="15" customHeight="1" x14ac:dyDescent="0.2">
      <c r="A3" s="76" t="s">
        <v>68</v>
      </c>
      <c r="B3" s="76"/>
      <c r="C3" s="76"/>
      <c r="D3" s="76"/>
      <c r="E3" s="76"/>
      <c r="F3" s="76"/>
      <c r="G3" s="76"/>
      <c r="H3" s="76"/>
      <c r="I3" s="76"/>
      <c r="J3" s="77"/>
      <c r="K3" s="77"/>
    </row>
    <row r="4" spans="1:11" ht="15" customHeight="1" x14ac:dyDescent="0.2">
      <c r="A4" s="76" t="s">
        <v>69</v>
      </c>
      <c r="B4" s="76"/>
      <c r="C4" s="76"/>
      <c r="D4" s="76"/>
      <c r="E4" s="76"/>
      <c r="F4" s="76"/>
      <c r="G4" s="76"/>
      <c r="H4" s="76"/>
      <c r="I4" s="76"/>
      <c r="J4" s="77"/>
      <c r="K4" s="77"/>
    </row>
    <row r="5" spans="1:11" ht="15" customHeight="1" x14ac:dyDescent="0.2">
      <c r="A5" s="78" t="s">
        <v>70</v>
      </c>
    </row>
    <row r="6" spans="1:11" ht="15" customHeight="1" x14ac:dyDescent="0.2">
      <c r="A6" s="79" t="s">
        <v>3</v>
      </c>
      <c r="B6" s="80" t="s">
        <v>71</v>
      </c>
      <c r="C6" s="80"/>
      <c r="D6" s="80"/>
      <c r="E6" s="80"/>
      <c r="F6" s="80"/>
      <c r="G6" s="80"/>
      <c r="H6" s="80"/>
      <c r="I6" s="80"/>
    </row>
    <row r="7" spans="1:11" ht="15" customHeight="1" x14ac:dyDescent="0.2">
      <c r="A7" s="79"/>
      <c r="B7" s="80" t="s">
        <v>72</v>
      </c>
      <c r="C7" s="80"/>
      <c r="D7" s="80"/>
      <c r="E7" s="80"/>
      <c r="F7" s="80"/>
      <c r="G7" s="80"/>
      <c r="H7" s="80"/>
      <c r="I7" s="80"/>
    </row>
    <row r="8" spans="1:11" ht="15" customHeight="1" x14ac:dyDescent="0.2">
      <c r="B8" s="81" t="s">
        <v>73</v>
      </c>
    </row>
    <row r="9" spans="1:11" ht="15" customHeight="1" x14ac:dyDescent="0.2">
      <c r="B9" s="81" t="s">
        <v>74</v>
      </c>
    </row>
    <row r="10" spans="1:11" ht="15" customHeight="1" x14ac:dyDescent="0.2">
      <c r="B10" s="82" t="s">
        <v>146</v>
      </c>
      <c r="C10" s="82"/>
      <c r="D10" s="82"/>
      <c r="E10" s="82"/>
      <c r="F10" s="82"/>
      <c r="G10" s="82"/>
      <c r="H10" s="82"/>
      <c r="I10" s="82"/>
    </row>
    <row r="11" spans="1:11" ht="15" customHeight="1" x14ac:dyDescent="0.2">
      <c r="B11" s="82" t="s">
        <v>147</v>
      </c>
      <c r="C11" s="82"/>
      <c r="D11" s="82"/>
      <c r="E11" s="82"/>
      <c r="F11" s="82"/>
      <c r="G11" s="82"/>
      <c r="H11" s="82"/>
      <c r="I11" s="82"/>
    </row>
    <row r="12" spans="1:11" ht="15" customHeight="1" x14ac:dyDescent="0.2">
      <c r="B12" s="82" t="s">
        <v>148</v>
      </c>
      <c r="C12" s="82"/>
      <c r="D12" s="82"/>
      <c r="E12" s="82"/>
      <c r="F12" s="82"/>
      <c r="G12" s="82"/>
      <c r="H12" s="82"/>
      <c r="I12" s="82"/>
    </row>
    <row r="13" spans="1:11" ht="15" customHeight="1" x14ac:dyDescent="0.2">
      <c r="B13" s="81" t="s">
        <v>75</v>
      </c>
      <c r="C13" s="82"/>
      <c r="D13" s="82"/>
      <c r="E13" s="82"/>
      <c r="F13" s="82"/>
      <c r="G13" s="82"/>
      <c r="H13" s="82"/>
      <c r="I13" s="82"/>
    </row>
    <row r="14" spans="1:11" ht="15" customHeight="1" x14ac:dyDescent="0.2">
      <c r="B14" s="81" t="s">
        <v>76</v>
      </c>
      <c r="C14" s="82"/>
      <c r="D14" s="82"/>
      <c r="E14" s="82"/>
      <c r="F14" s="82"/>
      <c r="G14" s="82"/>
      <c r="H14" s="82"/>
      <c r="I14" s="82"/>
    </row>
    <row r="15" spans="1:11" ht="15" customHeight="1" x14ac:dyDescent="0.2">
      <c r="B15" s="82" t="s">
        <v>107</v>
      </c>
      <c r="C15" s="82"/>
      <c r="D15" s="82"/>
      <c r="E15" s="82"/>
      <c r="F15" s="82"/>
      <c r="G15" s="82"/>
      <c r="H15" s="82"/>
      <c r="I15" s="82"/>
    </row>
    <row r="16" spans="1:11" ht="15" customHeight="1" x14ac:dyDescent="0.2">
      <c r="B16" s="82" t="s">
        <v>108</v>
      </c>
      <c r="C16" s="82"/>
      <c r="D16" s="82"/>
      <c r="E16" s="82"/>
      <c r="F16" s="82"/>
      <c r="G16" s="82"/>
      <c r="H16" s="82"/>
      <c r="I16" s="82"/>
    </row>
    <row r="17" spans="1:9" ht="15" customHeight="1" x14ac:dyDescent="0.2">
      <c r="B17" s="73" t="s">
        <v>62</v>
      </c>
      <c r="C17" s="73"/>
      <c r="D17" s="73"/>
      <c r="E17" s="73"/>
      <c r="F17" s="73"/>
      <c r="G17" s="73"/>
      <c r="H17" s="73"/>
      <c r="I17" s="73"/>
    </row>
    <row r="18" spans="1:9" ht="15" customHeight="1" x14ac:dyDescent="0.2">
      <c r="A18" s="74" t="s">
        <v>4</v>
      </c>
      <c r="B18" s="82" t="s">
        <v>109</v>
      </c>
      <c r="D18" s="82"/>
      <c r="E18" s="82"/>
      <c r="F18" s="82"/>
      <c r="G18" s="82"/>
      <c r="H18" s="82"/>
      <c r="I18" s="82"/>
    </row>
    <row r="19" spans="1:9" ht="15" customHeight="1" x14ac:dyDescent="0.2">
      <c r="A19" s="75"/>
      <c r="B19" s="82" t="s">
        <v>110</v>
      </c>
      <c r="D19" s="82"/>
      <c r="E19" s="82"/>
      <c r="F19" s="82"/>
      <c r="G19" s="82"/>
      <c r="H19" s="82"/>
      <c r="I19" s="82"/>
    </row>
    <row r="20" spans="1:9" ht="15" customHeight="1" x14ac:dyDescent="0.2">
      <c r="A20" s="75" t="s">
        <v>4</v>
      </c>
      <c r="B20" s="76" t="s">
        <v>79</v>
      </c>
      <c r="D20" s="76"/>
      <c r="E20" s="76"/>
      <c r="F20" s="76"/>
      <c r="G20" s="76"/>
      <c r="H20" s="76"/>
      <c r="I20" s="76"/>
    </row>
    <row r="21" spans="1:9" ht="15" customHeight="1" x14ac:dyDescent="0.2">
      <c r="B21" s="76" t="s">
        <v>80</v>
      </c>
      <c r="D21" s="76"/>
      <c r="E21" s="76"/>
      <c r="F21" s="76"/>
      <c r="G21" s="76"/>
      <c r="H21" s="76"/>
      <c r="I21" s="76"/>
    </row>
    <row r="22" spans="1:9" ht="15" customHeight="1" x14ac:dyDescent="0.2">
      <c r="B22" s="73" t="s">
        <v>63</v>
      </c>
      <c r="C22" s="73"/>
      <c r="D22" s="73"/>
      <c r="E22" s="73"/>
      <c r="F22" s="73"/>
      <c r="G22" s="73"/>
      <c r="H22" s="73"/>
      <c r="I22" s="73"/>
    </row>
    <row r="23" spans="1:9" ht="15" customHeight="1" x14ac:dyDescent="0.2">
      <c r="A23" s="75" t="s">
        <v>4</v>
      </c>
      <c r="B23" s="82" t="s">
        <v>109</v>
      </c>
      <c r="C23" s="82"/>
      <c r="D23" s="82"/>
      <c r="E23" s="82"/>
      <c r="F23" s="82"/>
      <c r="H23" s="82"/>
      <c r="I23" s="82"/>
    </row>
    <row r="24" spans="1:9" ht="15" customHeight="1" x14ac:dyDescent="0.2">
      <c r="B24" s="82" t="s">
        <v>110</v>
      </c>
      <c r="C24" s="82"/>
      <c r="D24" s="82"/>
      <c r="E24" s="82"/>
      <c r="F24" s="82"/>
      <c r="H24" s="82"/>
      <c r="I24" s="82"/>
    </row>
    <row r="25" spans="1:9" ht="15" customHeight="1" x14ac:dyDescent="0.2">
      <c r="A25" s="75" t="s">
        <v>4</v>
      </c>
      <c r="B25" s="76" t="s">
        <v>78</v>
      </c>
      <c r="C25" s="76"/>
      <c r="D25" s="76"/>
      <c r="E25" s="76"/>
      <c r="F25" s="76"/>
      <c r="H25" s="76"/>
      <c r="I25" s="76"/>
    </row>
    <row r="26" spans="1:9" ht="15" customHeight="1" x14ac:dyDescent="0.2">
      <c r="B26" s="76" t="s">
        <v>77</v>
      </c>
      <c r="C26" s="76"/>
      <c r="D26" s="76"/>
      <c r="E26" s="76"/>
      <c r="F26" s="76"/>
      <c r="H26" s="76"/>
      <c r="I26" s="76"/>
    </row>
    <row r="27" spans="1:9" ht="15" customHeight="1" x14ac:dyDescent="0.2">
      <c r="B27" s="82" t="s">
        <v>81</v>
      </c>
      <c r="C27" s="82"/>
      <c r="D27" s="82"/>
      <c r="E27" s="82"/>
      <c r="F27" s="82"/>
      <c r="G27" s="82"/>
      <c r="H27" s="82"/>
      <c r="I27" s="82"/>
    </row>
    <row r="28" spans="1:9" ht="15" customHeight="1" x14ac:dyDescent="0.2">
      <c r="B28" s="82" t="s">
        <v>82</v>
      </c>
      <c r="C28" s="82"/>
      <c r="D28" s="82"/>
      <c r="E28" s="82"/>
      <c r="F28" s="82"/>
      <c r="G28" s="82"/>
      <c r="H28" s="82"/>
      <c r="I28" s="82"/>
    </row>
    <row r="29" spans="1:9" ht="15" customHeight="1" x14ac:dyDescent="0.2">
      <c r="B29" s="82" t="s">
        <v>104</v>
      </c>
      <c r="C29" s="82"/>
      <c r="D29" s="82"/>
      <c r="E29" s="82"/>
      <c r="F29" s="82"/>
      <c r="G29" s="82"/>
      <c r="H29" s="82"/>
      <c r="I29" s="82"/>
    </row>
    <row r="30" spans="1:9" ht="15" customHeight="1" x14ac:dyDescent="0.2">
      <c r="B30" s="82" t="s">
        <v>105</v>
      </c>
      <c r="C30" s="82"/>
      <c r="D30" s="82"/>
      <c r="E30" s="82"/>
      <c r="F30" s="82"/>
      <c r="G30" s="82"/>
      <c r="H30" s="82"/>
      <c r="I30" s="82"/>
    </row>
    <row r="31" spans="1:9" ht="15" customHeight="1" x14ac:dyDescent="0.2">
      <c r="B31" s="82"/>
      <c r="C31" s="82"/>
      <c r="D31" s="82"/>
      <c r="E31" s="82"/>
      <c r="F31" s="82"/>
      <c r="G31" s="82"/>
      <c r="H31" s="82"/>
      <c r="I31" s="82"/>
    </row>
    <row r="32" spans="1:9" ht="15" customHeight="1" x14ac:dyDescent="0.2">
      <c r="B32" s="151" t="s">
        <v>149</v>
      </c>
      <c r="C32" s="82"/>
      <c r="D32" s="82"/>
      <c r="E32" s="82"/>
      <c r="F32" s="82"/>
      <c r="G32" s="82"/>
      <c r="H32" s="82"/>
      <c r="I32" s="82"/>
    </row>
    <row r="33" spans="1:9" ht="15" customHeight="1" x14ac:dyDescent="0.2">
      <c r="B33" s="151" t="s">
        <v>150</v>
      </c>
      <c r="C33" s="82"/>
      <c r="D33" s="82"/>
      <c r="E33" s="82"/>
      <c r="F33" s="82"/>
      <c r="G33" s="82"/>
      <c r="H33" s="82"/>
      <c r="I33" s="82"/>
    </row>
    <row r="35" spans="1:9" ht="15" customHeight="1" x14ac:dyDescent="0.2">
      <c r="A35" s="79" t="s">
        <v>5</v>
      </c>
      <c r="B35" s="85" t="s">
        <v>83</v>
      </c>
      <c r="C35" s="85"/>
      <c r="D35" s="85"/>
      <c r="E35" s="85"/>
      <c r="F35" s="85"/>
      <c r="G35" s="85"/>
      <c r="H35" s="85"/>
      <c r="I35" s="85"/>
    </row>
    <row r="36" spans="1:9" ht="15" customHeight="1" x14ac:dyDescent="0.2">
      <c r="A36" s="79"/>
      <c r="B36" s="85" t="s">
        <v>84</v>
      </c>
      <c r="C36" s="85"/>
      <c r="D36" s="85"/>
      <c r="E36" s="85"/>
      <c r="F36" s="85"/>
      <c r="G36" s="85"/>
      <c r="H36" s="85"/>
      <c r="I36" s="85"/>
    </row>
    <row r="37" spans="1:9" ht="15" customHeight="1" x14ac:dyDescent="0.2">
      <c r="B37" s="83" t="s">
        <v>64</v>
      </c>
    </row>
    <row r="38" spans="1:9" ht="15" customHeight="1" x14ac:dyDescent="0.2">
      <c r="B38" s="83" t="s">
        <v>114</v>
      </c>
    </row>
    <row r="39" spans="1:9" ht="15" customHeight="1" x14ac:dyDescent="0.2">
      <c r="B39" s="83"/>
    </row>
    <row r="40" spans="1:9" ht="15" customHeight="1" x14ac:dyDescent="0.2">
      <c r="A40" s="79" t="s">
        <v>66</v>
      </c>
      <c r="B40" s="76" t="s">
        <v>85</v>
      </c>
      <c r="C40" s="76"/>
      <c r="D40" s="76"/>
      <c r="E40" s="76"/>
      <c r="F40" s="76"/>
      <c r="G40" s="76"/>
      <c r="H40" s="76"/>
      <c r="I40" s="76"/>
    </row>
    <row r="41" spans="1:9" ht="15" customHeight="1" x14ac:dyDescent="0.2">
      <c r="A41" s="84" t="s">
        <v>67</v>
      </c>
      <c r="B41" s="76" t="s">
        <v>86</v>
      </c>
      <c r="C41" s="76"/>
      <c r="D41" s="76"/>
      <c r="E41" s="76"/>
      <c r="F41" s="76"/>
      <c r="G41" s="76"/>
      <c r="H41" s="76"/>
      <c r="I41" s="76"/>
    </row>
    <row r="42" spans="1:9" ht="15" customHeight="1" x14ac:dyDescent="0.2">
      <c r="B42" s="76" t="s">
        <v>87</v>
      </c>
      <c r="C42" s="76"/>
      <c r="D42" s="76"/>
      <c r="E42" s="76"/>
      <c r="F42" s="76"/>
      <c r="G42" s="76"/>
      <c r="H42" s="76"/>
      <c r="I42" s="76"/>
    </row>
    <row r="43" spans="1:9" ht="15" customHeight="1" x14ac:dyDescent="0.2">
      <c r="B43" s="76" t="s">
        <v>88</v>
      </c>
      <c r="C43" s="76"/>
      <c r="D43" s="76"/>
      <c r="E43" s="76"/>
      <c r="F43" s="76"/>
      <c r="G43" s="76"/>
      <c r="H43" s="76"/>
      <c r="I43" s="76"/>
    </row>
    <row r="44" spans="1:9" ht="15" customHeight="1" x14ac:dyDescent="0.2">
      <c r="B44" s="76" t="s">
        <v>89</v>
      </c>
      <c r="C44" s="76"/>
      <c r="D44" s="76"/>
      <c r="E44" s="76"/>
      <c r="F44" s="76"/>
      <c r="G44" s="76"/>
      <c r="H44" s="76"/>
      <c r="I44" s="76"/>
    </row>
    <row r="45" spans="1:9" s="88" customFormat="1" ht="15" customHeight="1" x14ac:dyDescent="0.2">
      <c r="B45" s="88" t="s">
        <v>96</v>
      </c>
    </row>
    <row r="46" spans="1:9" s="88" customFormat="1" ht="15" customHeight="1" x14ac:dyDescent="0.2">
      <c r="B46" s="88" t="s">
        <v>97</v>
      </c>
    </row>
    <row r="47" spans="1:9" s="88" customFormat="1" ht="15" customHeight="1" x14ac:dyDescent="0.2">
      <c r="B47" s="88" t="s">
        <v>98</v>
      </c>
    </row>
    <row r="48" spans="1:9" s="88" customFormat="1" ht="15" customHeight="1" x14ac:dyDescent="0.2">
      <c r="B48" s="88" t="s">
        <v>99</v>
      </c>
    </row>
    <row r="49" spans="1:9" s="88" customFormat="1" ht="15" customHeight="1" x14ac:dyDescent="0.2">
      <c r="B49" s="91" t="s">
        <v>100</v>
      </c>
    </row>
    <row r="50" spans="1:9" s="88" customFormat="1" ht="15" customHeight="1" x14ac:dyDescent="0.2">
      <c r="B50" s="88" t="s">
        <v>101</v>
      </c>
    </row>
    <row r="51" spans="1:9" s="88" customFormat="1" ht="15" customHeight="1" x14ac:dyDescent="0.2">
      <c r="B51" s="88" t="s">
        <v>102</v>
      </c>
    </row>
    <row r="52" spans="1:9" s="88" customFormat="1" ht="15" customHeight="1" x14ac:dyDescent="0.2">
      <c r="B52" s="88" t="s">
        <v>103</v>
      </c>
    </row>
    <row r="53" spans="1:9" s="88" customFormat="1" ht="15" customHeight="1" x14ac:dyDescent="0.2"/>
    <row r="54" spans="1:9" ht="15" customHeight="1" x14ac:dyDescent="0.2">
      <c r="A54" s="79" t="s">
        <v>6</v>
      </c>
      <c r="B54" s="78" t="s">
        <v>111</v>
      </c>
    </row>
    <row r="56" spans="1:9" ht="15" customHeight="1" x14ac:dyDescent="0.2">
      <c r="A56" s="79" t="s">
        <v>7</v>
      </c>
      <c r="B56" s="78" t="s">
        <v>8</v>
      </c>
    </row>
    <row r="57" spans="1:9" ht="15" customHeight="1" x14ac:dyDescent="0.2">
      <c r="B57" s="81" t="s">
        <v>112</v>
      </c>
    </row>
    <row r="58" spans="1:9" ht="15" customHeight="1" x14ac:dyDescent="0.2">
      <c r="B58" s="81" t="s">
        <v>113</v>
      </c>
    </row>
    <row r="59" spans="1:9" ht="15" customHeight="1" x14ac:dyDescent="0.2">
      <c r="B59" s="82" t="s">
        <v>106</v>
      </c>
      <c r="C59" s="82"/>
      <c r="D59" s="82"/>
      <c r="E59" s="82"/>
      <c r="F59" s="82"/>
      <c r="G59" s="82"/>
      <c r="H59" s="82"/>
      <c r="I59" s="82"/>
    </row>
    <row r="60" spans="1:9" ht="15" customHeight="1" x14ac:dyDescent="0.2">
      <c r="B60" s="82" t="s">
        <v>90</v>
      </c>
      <c r="C60" s="82"/>
      <c r="D60" s="82"/>
      <c r="E60" s="82"/>
      <c r="F60" s="82"/>
      <c r="G60" s="82"/>
      <c r="H60" s="82"/>
      <c r="I60" s="82"/>
    </row>
    <row r="61" spans="1:9" s="88" customFormat="1" ht="15" customHeight="1" x14ac:dyDescent="0.2">
      <c r="A61" s="78"/>
      <c r="B61" s="82" t="s">
        <v>91</v>
      </c>
      <c r="C61" s="82"/>
      <c r="D61" s="82"/>
      <c r="E61" s="82"/>
      <c r="F61" s="82"/>
      <c r="G61" s="82"/>
      <c r="H61" s="82"/>
      <c r="I61" s="82"/>
    </row>
    <row r="62" spans="1:9" s="88" customFormat="1" ht="15" customHeight="1" x14ac:dyDescent="0.2">
      <c r="A62" s="78"/>
      <c r="B62" s="82"/>
      <c r="C62" s="82"/>
      <c r="D62" s="82"/>
      <c r="E62" s="82"/>
      <c r="F62" s="82"/>
      <c r="G62" s="82"/>
      <c r="H62" s="82"/>
      <c r="I62" s="82"/>
    </row>
    <row r="63" spans="1:9" ht="15" customHeight="1" x14ac:dyDescent="0.2">
      <c r="A63" s="79" t="s">
        <v>9</v>
      </c>
      <c r="B63" s="78" t="s">
        <v>10</v>
      </c>
    </row>
    <row r="64" spans="1:9" ht="15" customHeight="1" x14ac:dyDescent="0.2">
      <c r="B64" s="86" t="s">
        <v>92</v>
      </c>
      <c r="C64" s="86"/>
      <c r="D64" s="86"/>
      <c r="E64" s="86"/>
      <c r="F64" s="86"/>
      <c r="G64" s="86"/>
      <c r="H64" s="86"/>
      <c r="I64" s="86"/>
    </row>
    <row r="65" spans="1:9" ht="15" customHeight="1" x14ac:dyDescent="0.2">
      <c r="B65" s="86" t="s">
        <v>93</v>
      </c>
      <c r="C65" s="86"/>
      <c r="D65" s="86"/>
      <c r="E65" s="86"/>
      <c r="F65" s="86"/>
      <c r="G65" s="86"/>
      <c r="H65" s="86"/>
      <c r="I65" s="86"/>
    </row>
    <row r="67" spans="1:9" ht="15" customHeight="1" x14ac:dyDescent="0.2">
      <c r="A67" s="87" t="s">
        <v>94</v>
      </c>
      <c r="B67" s="87"/>
      <c r="C67" s="87"/>
      <c r="D67" s="87"/>
      <c r="E67" s="87"/>
      <c r="F67" s="87"/>
      <c r="G67" s="87"/>
      <c r="H67" s="87"/>
      <c r="I67" s="87"/>
    </row>
    <row r="68" spans="1:9" ht="15" customHeight="1" x14ac:dyDescent="0.2">
      <c r="A68" s="87" t="s">
        <v>95</v>
      </c>
      <c r="B68" s="87"/>
      <c r="C68" s="87"/>
      <c r="D68" s="87"/>
      <c r="E68" s="87"/>
      <c r="F68" s="87"/>
      <c r="G68" s="87"/>
      <c r="H68" s="87"/>
      <c r="I68" s="87"/>
    </row>
  </sheetData>
  <sheetProtection algorithmName="SHA-512" hashValue="ROYX9p5e6OeVUK1zHVwSr19gCNCpy/Uciyr+y2AKWt7/+XgYqzUjlO9Y4ZXG2E/ftfKSSreI9dAsSfNQYE5bkw==" saltValue="cdBtLGts32/d5bZIR2y3gA==" spinCount="100000" sheet="1" objects="1" scenarios="1" formatColumns="0" formatRows="0"/>
  <mergeCells count="1">
    <mergeCell ref="A1:I1"/>
  </mergeCells>
  <printOptions horizontalCentered="1"/>
  <pageMargins left="0" right="0" top="0.75" bottom="0.5" header="0" footer="0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0" width="8.5703125" style="3" customWidth="1"/>
    <col min="11" max="11" width="8.710937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29" width="8.5703125" style="3" customWidth="1"/>
    <col min="30" max="30" width="8.710937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6384" width="9.140625" style="3"/>
  </cols>
  <sheetData>
    <row r="1" spans="1:38" x14ac:dyDescent="0.2">
      <c r="A1" s="10"/>
      <c r="B1" s="10"/>
      <c r="C1" s="89"/>
      <c r="D1" s="10"/>
      <c r="E1" s="10"/>
      <c r="F1" s="10"/>
      <c r="G1" s="10"/>
      <c r="H1" s="10"/>
      <c r="I1" s="10"/>
      <c r="J1" s="10"/>
      <c r="K1" s="1" t="s">
        <v>22</v>
      </c>
      <c r="L1" s="215">
        <f>'Nom 1'!L1:M1</f>
        <v>0</v>
      </c>
      <c r="M1" s="215"/>
      <c r="N1" s="10"/>
      <c r="O1" s="10"/>
      <c r="P1" s="10"/>
      <c r="Q1" s="10"/>
      <c r="R1" s="1" t="s">
        <v>23</v>
      </c>
      <c r="S1" s="2">
        <f>'Nom 1'!S1</f>
        <v>0</v>
      </c>
      <c r="T1" s="10"/>
      <c r="U1" s="10"/>
      <c r="V1" s="89"/>
      <c r="W1" s="10"/>
      <c r="X1" s="10"/>
      <c r="Y1" s="10"/>
      <c r="Z1" s="10"/>
      <c r="AA1" s="10"/>
      <c r="AB1" s="10"/>
      <c r="AC1" s="10"/>
      <c r="AD1" s="1" t="s">
        <v>22</v>
      </c>
      <c r="AE1" s="215">
        <f>L1</f>
        <v>0</v>
      </c>
      <c r="AF1" s="215"/>
      <c r="AG1" s="10"/>
      <c r="AH1" s="10"/>
      <c r="AI1" s="10"/>
      <c r="AJ1" s="10"/>
      <c r="AK1" s="1" t="s">
        <v>23</v>
      </c>
      <c r="AL1" s="2">
        <f>S1</f>
        <v>0</v>
      </c>
    </row>
    <row r="3" spans="1:38" x14ac:dyDescent="0.2">
      <c r="A3" s="4" t="s">
        <v>24</v>
      </c>
      <c r="B3" s="203"/>
      <c r="C3" s="203"/>
      <c r="D3" s="203"/>
      <c r="E3" s="203"/>
      <c r="F3" s="4" t="s">
        <v>25</v>
      </c>
      <c r="G3" s="203"/>
      <c r="H3" s="203"/>
      <c r="I3" s="203"/>
      <c r="J3" s="4"/>
      <c r="K3" s="4" t="s">
        <v>28</v>
      </c>
      <c r="L3" s="203"/>
      <c r="M3" s="203"/>
      <c r="N3" s="203"/>
      <c r="O3" s="203"/>
      <c r="P3" s="203"/>
      <c r="Q3" s="4" t="s">
        <v>30</v>
      </c>
      <c r="R3" s="207"/>
      <c r="S3" s="207"/>
      <c r="T3" s="4" t="s">
        <v>24</v>
      </c>
      <c r="U3" s="204">
        <f>B3</f>
        <v>0</v>
      </c>
      <c r="V3" s="204"/>
      <c r="W3" s="204"/>
      <c r="X3" s="204"/>
      <c r="Y3" s="4" t="s">
        <v>25</v>
      </c>
      <c r="Z3" s="204">
        <f>G3</f>
        <v>0</v>
      </c>
      <c r="AA3" s="204"/>
      <c r="AB3" s="204"/>
      <c r="AC3" s="4"/>
      <c r="AD3" s="4" t="s">
        <v>28</v>
      </c>
      <c r="AE3" s="204">
        <f>L3</f>
        <v>0</v>
      </c>
      <c r="AF3" s="204"/>
      <c r="AG3" s="204"/>
      <c r="AH3" s="204"/>
      <c r="AI3" s="204"/>
      <c r="AJ3" s="4" t="s">
        <v>30</v>
      </c>
      <c r="AK3" s="202">
        <f>R3</f>
        <v>0</v>
      </c>
      <c r="AL3" s="202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26</v>
      </c>
      <c r="C5" s="203"/>
      <c r="D5" s="203"/>
      <c r="E5" s="5"/>
      <c r="F5" s="4" t="s">
        <v>27</v>
      </c>
      <c r="G5" s="213"/>
      <c r="H5" s="213"/>
      <c r="I5" s="5"/>
      <c r="K5" s="4" t="s">
        <v>29</v>
      </c>
      <c r="L5" s="203"/>
      <c r="M5" s="203"/>
      <c r="N5" s="203"/>
      <c r="O5" s="5"/>
      <c r="P5" s="5"/>
      <c r="Q5" s="4" t="s">
        <v>31</v>
      </c>
      <c r="R5" s="203"/>
      <c r="S5" s="203"/>
      <c r="T5" s="4"/>
      <c r="U5" s="4" t="s">
        <v>26</v>
      </c>
      <c r="V5" s="204">
        <f>C5</f>
        <v>0</v>
      </c>
      <c r="W5" s="204"/>
      <c r="X5" s="5"/>
      <c r="Y5" s="4" t="s">
        <v>27</v>
      </c>
      <c r="Z5" s="206">
        <f>G5</f>
        <v>0</v>
      </c>
      <c r="AA5" s="206"/>
      <c r="AB5" s="5"/>
      <c r="AD5" s="4" t="s">
        <v>29</v>
      </c>
      <c r="AE5" s="204">
        <f>L5</f>
        <v>0</v>
      </c>
      <c r="AF5" s="204"/>
      <c r="AG5" s="204"/>
      <c r="AH5" s="5"/>
      <c r="AI5" s="5"/>
      <c r="AJ5" s="4" t="s">
        <v>31</v>
      </c>
      <c r="AK5" s="204">
        <f>R5</f>
        <v>0</v>
      </c>
      <c r="AL5" s="20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9" t="s">
        <v>59</v>
      </c>
      <c r="B7" s="210"/>
      <c r="C7" s="210"/>
      <c r="D7" s="211"/>
      <c r="E7" s="211"/>
      <c r="F7" s="211"/>
      <c r="G7" s="212"/>
      <c r="H7" s="210" t="s">
        <v>60</v>
      </c>
      <c r="I7" s="211"/>
      <c r="J7" s="211"/>
      <c r="K7" s="211"/>
      <c r="L7" s="211"/>
      <c r="M7" s="214"/>
      <c r="N7" s="214"/>
      <c r="O7" s="72" t="s">
        <v>61</v>
      </c>
      <c r="P7" s="7"/>
      <c r="Q7" s="8"/>
      <c r="R7" s="8"/>
      <c r="S7" s="9"/>
      <c r="T7" s="209" t="s">
        <v>59</v>
      </c>
      <c r="U7" s="210"/>
      <c r="V7" s="210"/>
      <c r="W7" s="211"/>
      <c r="X7" s="211"/>
      <c r="Y7" s="211"/>
      <c r="Z7" s="212"/>
      <c r="AA7" s="210" t="s">
        <v>60</v>
      </c>
      <c r="AB7" s="211"/>
      <c r="AC7" s="211"/>
      <c r="AD7" s="211"/>
      <c r="AE7" s="211"/>
      <c r="AF7" s="214"/>
      <c r="AG7" s="214"/>
      <c r="AH7" s="72" t="s">
        <v>61</v>
      </c>
      <c r="AI7" s="7"/>
      <c r="AJ7" s="8"/>
      <c r="AK7" s="8"/>
      <c r="AL7" s="9"/>
    </row>
    <row r="8" spans="1:38" ht="20.100000000000001" customHeight="1" x14ac:dyDescent="0.2">
      <c r="A8" s="198" t="s">
        <v>32</v>
      </c>
      <c r="B8" s="190" t="s">
        <v>33</v>
      </c>
      <c r="C8" s="188" t="s">
        <v>34</v>
      </c>
      <c r="D8" s="188" t="s">
        <v>151</v>
      </c>
      <c r="E8" s="188" t="s">
        <v>36</v>
      </c>
      <c r="F8" s="188" t="s">
        <v>37</v>
      </c>
      <c r="G8" s="200" t="s">
        <v>38</v>
      </c>
      <c r="H8" s="198" t="s">
        <v>39</v>
      </c>
      <c r="I8" s="188" t="s">
        <v>40</v>
      </c>
      <c r="J8" s="188" t="s">
        <v>41</v>
      </c>
      <c r="K8" s="188" t="s">
        <v>42</v>
      </c>
      <c r="L8" s="188" t="s">
        <v>43</v>
      </c>
      <c r="M8" s="188" t="s">
        <v>44</v>
      </c>
      <c r="N8" s="194" t="s">
        <v>45</v>
      </c>
      <c r="O8" s="196" t="s">
        <v>46</v>
      </c>
      <c r="P8" s="198" t="s">
        <v>47</v>
      </c>
      <c r="Q8" s="188" t="s">
        <v>48</v>
      </c>
      <c r="R8" s="190" t="s">
        <v>49</v>
      </c>
      <c r="S8" s="192" t="s">
        <v>50</v>
      </c>
      <c r="T8" s="198" t="s">
        <v>32</v>
      </c>
      <c r="U8" s="190" t="s">
        <v>33</v>
      </c>
      <c r="V8" s="188" t="s">
        <v>34</v>
      </c>
      <c r="W8" s="188" t="s">
        <v>151</v>
      </c>
      <c r="X8" s="188" t="s">
        <v>36</v>
      </c>
      <c r="Y8" s="188" t="s">
        <v>37</v>
      </c>
      <c r="Z8" s="200" t="s">
        <v>38</v>
      </c>
      <c r="AA8" s="198" t="s">
        <v>39</v>
      </c>
      <c r="AB8" s="188" t="s">
        <v>40</v>
      </c>
      <c r="AC8" s="188" t="s">
        <v>41</v>
      </c>
      <c r="AD8" s="188" t="s">
        <v>42</v>
      </c>
      <c r="AE8" s="188" t="s">
        <v>43</v>
      </c>
      <c r="AF8" s="188" t="s">
        <v>44</v>
      </c>
      <c r="AG8" s="194" t="s">
        <v>45</v>
      </c>
      <c r="AH8" s="196" t="s">
        <v>46</v>
      </c>
      <c r="AI8" s="198" t="s">
        <v>47</v>
      </c>
      <c r="AJ8" s="188" t="s">
        <v>48</v>
      </c>
      <c r="AK8" s="190" t="s">
        <v>49</v>
      </c>
      <c r="AL8" s="192" t="s">
        <v>50</v>
      </c>
    </row>
    <row r="9" spans="1:38" ht="20.100000000000001" customHeight="1" thickBot="1" x14ac:dyDescent="0.25">
      <c r="A9" s="199"/>
      <c r="B9" s="191"/>
      <c r="C9" s="189"/>
      <c r="D9" s="189"/>
      <c r="E9" s="189"/>
      <c r="F9" s="189"/>
      <c r="G9" s="201"/>
      <c r="H9" s="199"/>
      <c r="I9" s="189"/>
      <c r="J9" s="189"/>
      <c r="K9" s="189"/>
      <c r="L9" s="189"/>
      <c r="M9" s="189"/>
      <c r="N9" s="195"/>
      <c r="O9" s="197"/>
      <c r="P9" s="199"/>
      <c r="Q9" s="189"/>
      <c r="R9" s="191"/>
      <c r="S9" s="193"/>
      <c r="T9" s="199"/>
      <c r="U9" s="191"/>
      <c r="V9" s="189"/>
      <c r="W9" s="189"/>
      <c r="X9" s="189"/>
      <c r="Y9" s="189"/>
      <c r="Z9" s="201"/>
      <c r="AA9" s="199"/>
      <c r="AB9" s="189"/>
      <c r="AC9" s="189"/>
      <c r="AD9" s="189"/>
      <c r="AE9" s="189"/>
      <c r="AF9" s="189"/>
      <c r="AG9" s="195"/>
      <c r="AH9" s="197"/>
      <c r="AI9" s="199"/>
      <c r="AJ9" s="189"/>
      <c r="AK9" s="191"/>
      <c r="AL9" s="193"/>
    </row>
    <row r="10" spans="1:38" s="63" customFormat="1" ht="13.5" thickTop="1" x14ac:dyDescent="0.2">
      <c r="A10" s="183"/>
      <c r="B10" s="62"/>
      <c r="C10" s="92"/>
      <c r="D10" s="93"/>
      <c r="E10" s="92">
        <f>B10*C10</f>
        <v>0</v>
      </c>
      <c r="F10" s="92"/>
      <c r="G10" s="94">
        <f t="shared" ref="G10:G24" si="0">SUM(D10:F10)</f>
        <v>0</v>
      </c>
      <c r="H10" s="95">
        <f>ROUND($G10*'Entrées des Taux'!$A$3,2)</f>
        <v>0</v>
      </c>
      <c r="I10" s="93">
        <f>ROUND($G10*'Entrées des Taux'!$A$19,2)</f>
        <v>0</v>
      </c>
      <c r="J10" s="92">
        <f>ROUND($G10*'Entrées des Taux'!$D$3,2)</f>
        <v>0</v>
      </c>
      <c r="K10" s="92">
        <f>ROUND($G10*'Entrées des Taux'!$A$11,2)</f>
        <v>0</v>
      </c>
      <c r="L10" s="92">
        <f>ROUND($G10*'Entrées des Taux'!$A$27,2)</f>
        <v>0</v>
      </c>
      <c r="M10" s="94">
        <f>ROUND($B10*'Entrées des Taux'!$D$11,2)</f>
        <v>0</v>
      </c>
      <c r="N10" s="96">
        <f>ROUND($G10*'Entrées des Taux'!$D$19,2)</f>
        <v>0</v>
      </c>
      <c r="O10" s="97">
        <f t="shared" ref="O10:O24" si="1">SUM(G10)-SUM(H10:N10)</f>
        <v>0</v>
      </c>
      <c r="P10" s="93" t="s">
        <v>0</v>
      </c>
      <c r="Q10" s="98">
        <f t="shared" ref="Q10:Q41" si="2">SUM(O10:P10)</f>
        <v>0</v>
      </c>
      <c r="R10" s="64" t="s">
        <v>0</v>
      </c>
      <c r="S10" s="184" t="s">
        <v>0</v>
      </c>
      <c r="T10" s="183"/>
      <c r="U10" s="62"/>
      <c r="V10" s="92"/>
      <c r="W10" s="93"/>
      <c r="X10" s="92">
        <f>U10*V10</f>
        <v>0</v>
      </c>
      <c r="Y10" s="92"/>
      <c r="Z10" s="94">
        <f>SUM(W10:Y10)</f>
        <v>0</v>
      </c>
      <c r="AA10" s="99">
        <f>ROUND($Z10*'Entrées des Taux'!$A$5,2)</f>
        <v>0</v>
      </c>
      <c r="AB10" s="93">
        <f>ROUND($Z10*'Entrées des Taux'!$A$21,2)</f>
        <v>0</v>
      </c>
      <c r="AC10" s="92">
        <f>ROUND($Z10*'Entrées des Taux'!$D$5,2)</f>
        <v>0</v>
      </c>
      <c r="AD10" s="92">
        <f>ROUND($Z10*'Entrées des Taux'!$A$13,2)</f>
        <v>0</v>
      </c>
      <c r="AE10" s="92">
        <f>ROUND($Z10*'Entrées des Taux'!$A$29,2)</f>
        <v>0</v>
      </c>
      <c r="AF10" s="94">
        <f>ROUND($U10*'Entrées des Taux'!$D$13,2)</f>
        <v>0</v>
      </c>
      <c r="AG10" s="100">
        <f>ROUND($Z10*'Entrées des Taux'!$D$21,2)</f>
        <v>0</v>
      </c>
      <c r="AH10" s="97">
        <f t="shared" ref="AH10:AH24" si="3">SUM(Z10)-SUM(AA10:AG10)</f>
        <v>0</v>
      </c>
      <c r="AI10" s="93" t="s">
        <v>0</v>
      </c>
      <c r="AJ10" s="92">
        <f t="shared" ref="AJ10:AJ24" si="4">SUM(AH10:AI10)</f>
        <v>0</v>
      </c>
      <c r="AK10" s="64" t="s">
        <v>0</v>
      </c>
      <c r="AL10" s="184" t="s">
        <v>0</v>
      </c>
    </row>
    <row r="11" spans="1:38" s="63" customFormat="1" x14ac:dyDescent="0.2">
      <c r="A11" s="183"/>
      <c r="B11" s="62"/>
      <c r="C11" s="92"/>
      <c r="D11" s="93"/>
      <c r="E11" s="92">
        <f t="shared" ref="E11:E24" si="5">B11*C11</f>
        <v>0</v>
      </c>
      <c r="F11" s="92"/>
      <c r="G11" s="94">
        <f t="shared" si="0"/>
        <v>0</v>
      </c>
      <c r="H11" s="95">
        <f>ROUND($G11*'Entrées des Taux'!$A$3,2)</f>
        <v>0</v>
      </c>
      <c r="I11" s="93">
        <f>ROUND($G11*'Entrées des Taux'!$A$19,2)</f>
        <v>0</v>
      </c>
      <c r="J11" s="92">
        <f>ROUND($G11*'Entrées des Taux'!$D$3,2)</f>
        <v>0</v>
      </c>
      <c r="K11" s="92">
        <f>ROUND($G11*'Entrées des Taux'!$A$11,2)</f>
        <v>0</v>
      </c>
      <c r="L11" s="92">
        <f>ROUND($G11*'Entrées des Taux'!$A$27,2)</f>
        <v>0</v>
      </c>
      <c r="M11" s="94">
        <f>ROUND($B11*'Entrées des Taux'!$D$11,2)</f>
        <v>0</v>
      </c>
      <c r="N11" s="96">
        <f>ROUND($G11*'Entrées des Taux'!$D$19,2)</f>
        <v>0</v>
      </c>
      <c r="O11" s="97">
        <f t="shared" si="1"/>
        <v>0</v>
      </c>
      <c r="P11" s="93"/>
      <c r="Q11" s="98">
        <f t="shared" si="2"/>
        <v>0</v>
      </c>
      <c r="R11" s="64"/>
      <c r="S11" s="184"/>
      <c r="T11" s="183"/>
      <c r="U11" s="62"/>
      <c r="V11" s="92"/>
      <c r="W11" s="93"/>
      <c r="X11" s="92">
        <f t="shared" ref="X11:X24" si="6">U11*V11</f>
        <v>0</v>
      </c>
      <c r="Y11" s="92"/>
      <c r="Z11" s="94">
        <f t="shared" ref="Z11:Z24" si="7">SUM(W11:Y11)</f>
        <v>0</v>
      </c>
      <c r="AA11" s="95">
        <f>ROUND($Z11*'Entrées des Taux'!$A$5,2)</f>
        <v>0</v>
      </c>
      <c r="AB11" s="93">
        <f>ROUND($Z11*'Entrées des Taux'!$A$21,2)</f>
        <v>0</v>
      </c>
      <c r="AC11" s="92">
        <f>ROUND($Z11*'Entrées des Taux'!$D$5,2)</f>
        <v>0</v>
      </c>
      <c r="AD11" s="92">
        <f>ROUND($Z11*'Entrées des Taux'!$A$13,2)</f>
        <v>0</v>
      </c>
      <c r="AE11" s="92">
        <f>ROUND($Z11*'Entrées des Taux'!$A$29,2)</f>
        <v>0</v>
      </c>
      <c r="AF11" s="94">
        <f>ROUND($U11*'Entrées des Taux'!$D$13,2)</f>
        <v>0</v>
      </c>
      <c r="AG11" s="96">
        <f>ROUND($Z11*'Entrées des Taux'!$D$21,2)</f>
        <v>0</v>
      </c>
      <c r="AH11" s="97">
        <f t="shared" si="3"/>
        <v>0</v>
      </c>
      <c r="AI11" s="93"/>
      <c r="AJ11" s="92">
        <f t="shared" si="4"/>
        <v>0</v>
      </c>
      <c r="AK11" s="64"/>
      <c r="AL11" s="184"/>
    </row>
    <row r="12" spans="1:38" s="63" customFormat="1" x14ac:dyDescent="0.2">
      <c r="A12" s="183"/>
      <c r="B12" s="62"/>
      <c r="C12" s="92"/>
      <c r="D12" s="93"/>
      <c r="E12" s="92">
        <f t="shared" si="5"/>
        <v>0</v>
      </c>
      <c r="F12" s="92"/>
      <c r="G12" s="94">
        <f t="shared" si="0"/>
        <v>0</v>
      </c>
      <c r="H12" s="95">
        <f>ROUND($G12*'Entrées des Taux'!$A$3,2)</f>
        <v>0</v>
      </c>
      <c r="I12" s="93">
        <f>ROUND($G12*'Entrées des Taux'!$A$19,2)</f>
        <v>0</v>
      </c>
      <c r="J12" s="92">
        <f>ROUND($G12*'Entrées des Taux'!$D$3,2)</f>
        <v>0</v>
      </c>
      <c r="K12" s="92">
        <f>ROUND($G12*'Entrées des Taux'!$A$11,2)</f>
        <v>0</v>
      </c>
      <c r="L12" s="92">
        <f>ROUND($G12*'Entrées des Taux'!$A$27,2)</f>
        <v>0</v>
      </c>
      <c r="M12" s="94">
        <f>ROUND($B12*'Entrées des Taux'!$D$11,2)</f>
        <v>0</v>
      </c>
      <c r="N12" s="96">
        <f>ROUND($G12*'Entrées des Taux'!$D$19,2)</f>
        <v>0</v>
      </c>
      <c r="O12" s="97">
        <f t="shared" si="1"/>
        <v>0</v>
      </c>
      <c r="P12" s="93"/>
      <c r="Q12" s="98">
        <f t="shared" si="2"/>
        <v>0</v>
      </c>
      <c r="R12" s="64"/>
      <c r="S12" s="184"/>
      <c r="T12" s="183"/>
      <c r="U12" s="62"/>
      <c r="V12" s="92"/>
      <c r="W12" s="93"/>
      <c r="X12" s="92">
        <f t="shared" si="6"/>
        <v>0</v>
      </c>
      <c r="Y12" s="92"/>
      <c r="Z12" s="94">
        <f t="shared" si="7"/>
        <v>0</v>
      </c>
      <c r="AA12" s="95">
        <f>ROUND($Z12*'Entrées des Taux'!$A$5,2)</f>
        <v>0</v>
      </c>
      <c r="AB12" s="93">
        <f>ROUND($Z12*'Entrées des Taux'!$A$21,2)</f>
        <v>0</v>
      </c>
      <c r="AC12" s="92">
        <f>ROUND($Z12*'Entrées des Taux'!$D$5,2)</f>
        <v>0</v>
      </c>
      <c r="AD12" s="92">
        <f>ROUND($Z12*'Entrées des Taux'!$A$13,2)</f>
        <v>0</v>
      </c>
      <c r="AE12" s="92">
        <f>ROUND($Z12*'Entrées des Taux'!$A$29,2)</f>
        <v>0</v>
      </c>
      <c r="AF12" s="94">
        <f>ROUND($U12*'Entrées des Taux'!$D$13,2)</f>
        <v>0</v>
      </c>
      <c r="AG12" s="96">
        <f>ROUND($Z12*'Entrées des Taux'!$D$21,2)</f>
        <v>0</v>
      </c>
      <c r="AH12" s="97">
        <f t="shared" si="3"/>
        <v>0</v>
      </c>
      <c r="AI12" s="93"/>
      <c r="AJ12" s="92">
        <f t="shared" si="4"/>
        <v>0</v>
      </c>
      <c r="AK12" s="64"/>
      <c r="AL12" s="184"/>
    </row>
    <row r="13" spans="1:38" s="63" customFormat="1" x14ac:dyDescent="0.2">
      <c r="A13" s="183"/>
      <c r="B13" s="62"/>
      <c r="C13" s="92"/>
      <c r="D13" s="93"/>
      <c r="E13" s="92">
        <f t="shared" si="5"/>
        <v>0</v>
      </c>
      <c r="F13" s="92"/>
      <c r="G13" s="101">
        <f t="shared" si="0"/>
        <v>0</v>
      </c>
      <c r="H13" s="95">
        <f>ROUND($G13*'Entrées des Taux'!$A$3,2)</f>
        <v>0</v>
      </c>
      <c r="I13" s="93">
        <f>ROUND($G13*'Entrées des Taux'!$A$19,2)</f>
        <v>0</v>
      </c>
      <c r="J13" s="92">
        <f>ROUND($G13*'Entrées des Taux'!$D$3,2)</f>
        <v>0</v>
      </c>
      <c r="K13" s="92">
        <f>ROUND($G13*'Entrées des Taux'!$A$11,2)</f>
        <v>0</v>
      </c>
      <c r="L13" s="92">
        <f>ROUND($G13*'Entrées des Taux'!$A$27,2)</f>
        <v>0</v>
      </c>
      <c r="M13" s="94">
        <f>ROUND($B13*'Entrées des Taux'!$D$11,2)</f>
        <v>0</v>
      </c>
      <c r="N13" s="96">
        <f>ROUND($G13*'Entrées des Taux'!$D$19,2)</f>
        <v>0</v>
      </c>
      <c r="O13" s="102">
        <f t="shared" si="1"/>
        <v>0</v>
      </c>
      <c r="P13" s="93"/>
      <c r="Q13" s="98">
        <f t="shared" si="2"/>
        <v>0</v>
      </c>
      <c r="R13" s="64"/>
      <c r="S13" s="184"/>
      <c r="T13" s="183"/>
      <c r="U13" s="62"/>
      <c r="V13" s="92"/>
      <c r="W13" s="93"/>
      <c r="X13" s="92">
        <f t="shared" si="6"/>
        <v>0</v>
      </c>
      <c r="Y13" s="92"/>
      <c r="Z13" s="101">
        <f t="shared" si="7"/>
        <v>0</v>
      </c>
      <c r="AA13" s="95">
        <f>ROUND($Z13*'Entrées des Taux'!$A$5,2)</f>
        <v>0</v>
      </c>
      <c r="AB13" s="93">
        <f>ROUND($Z13*'Entrées des Taux'!$A$21,2)</f>
        <v>0</v>
      </c>
      <c r="AC13" s="92">
        <f>ROUND($Z13*'Entrées des Taux'!$D$5,2)</f>
        <v>0</v>
      </c>
      <c r="AD13" s="92">
        <f>ROUND($Z13*'Entrées des Taux'!$A$13,2)</f>
        <v>0</v>
      </c>
      <c r="AE13" s="92">
        <f>ROUND($Z13*'Entrées des Taux'!$A$29,2)</f>
        <v>0</v>
      </c>
      <c r="AF13" s="94">
        <f>ROUND($U13*'Entrées des Taux'!$D$13,2)</f>
        <v>0</v>
      </c>
      <c r="AG13" s="96">
        <f>ROUND($Z13*'Entrées des Taux'!$D$21,2)</f>
        <v>0</v>
      </c>
      <c r="AH13" s="102">
        <f t="shared" si="3"/>
        <v>0</v>
      </c>
      <c r="AI13" s="93"/>
      <c r="AJ13" s="98">
        <f t="shared" si="4"/>
        <v>0</v>
      </c>
      <c r="AK13" s="64"/>
      <c r="AL13" s="184"/>
    </row>
    <row r="14" spans="1:38" s="63" customFormat="1" x14ac:dyDescent="0.2">
      <c r="A14" s="183"/>
      <c r="B14" s="62"/>
      <c r="C14" s="92"/>
      <c r="D14" s="93"/>
      <c r="E14" s="92">
        <f t="shared" si="5"/>
        <v>0</v>
      </c>
      <c r="F14" s="92"/>
      <c r="G14" s="101">
        <f t="shared" si="0"/>
        <v>0</v>
      </c>
      <c r="H14" s="95">
        <f>ROUND($G14*'Entrées des Taux'!$A$3,2)</f>
        <v>0</v>
      </c>
      <c r="I14" s="93">
        <f>ROUND($G14*'Entrées des Taux'!$A$19,2)</f>
        <v>0</v>
      </c>
      <c r="J14" s="92">
        <f>ROUND($G14*'Entrées des Taux'!$D$3,2)</f>
        <v>0</v>
      </c>
      <c r="K14" s="92">
        <f>ROUND($G14*'Entrées des Taux'!$A$11,2)</f>
        <v>0</v>
      </c>
      <c r="L14" s="92">
        <f>ROUND($G14*'Entrées des Taux'!$A$27,2)</f>
        <v>0</v>
      </c>
      <c r="M14" s="94">
        <f>ROUND($B14*'Entrées des Taux'!$D$11,2)</f>
        <v>0</v>
      </c>
      <c r="N14" s="96">
        <f>ROUND($G14*'Entrées des Taux'!$D$19,2)</f>
        <v>0</v>
      </c>
      <c r="O14" s="102">
        <f t="shared" si="1"/>
        <v>0</v>
      </c>
      <c r="P14" s="93"/>
      <c r="Q14" s="98">
        <f t="shared" si="2"/>
        <v>0</v>
      </c>
      <c r="R14" s="64"/>
      <c r="S14" s="184"/>
      <c r="T14" s="183"/>
      <c r="U14" s="62"/>
      <c r="V14" s="92"/>
      <c r="W14" s="93"/>
      <c r="X14" s="92">
        <f t="shared" si="6"/>
        <v>0</v>
      </c>
      <c r="Y14" s="92"/>
      <c r="Z14" s="101">
        <f t="shared" si="7"/>
        <v>0</v>
      </c>
      <c r="AA14" s="95">
        <f>ROUND($Z14*'Entrées des Taux'!$A$5,2)</f>
        <v>0</v>
      </c>
      <c r="AB14" s="93">
        <f>ROUND($Z14*'Entrées des Taux'!$A$21,2)</f>
        <v>0</v>
      </c>
      <c r="AC14" s="92">
        <f>ROUND($Z14*'Entrées des Taux'!$D$5,2)</f>
        <v>0</v>
      </c>
      <c r="AD14" s="92">
        <f>ROUND($Z14*'Entrées des Taux'!$A$13,2)</f>
        <v>0</v>
      </c>
      <c r="AE14" s="92">
        <f>ROUND($Z14*'Entrées des Taux'!$A$29,2)</f>
        <v>0</v>
      </c>
      <c r="AF14" s="94">
        <f>ROUND($U14*'Entrées des Taux'!$D$13,2)</f>
        <v>0</v>
      </c>
      <c r="AG14" s="96">
        <f>ROUND($Z14*'Entrées des Taux'!$D$21,2)</f>
        <v>0</v>
      </c>
      <c r="AH14" s="102">
        <f t="shared" si="3"/>
        <v>0</v>
      </c>
      <c r="AI14" s="93"/>
      <c r="AJ14" s="98">
        <f t="shared" si="4"/>
        <v>0</v>
      </c>
      <c r="AK14" s="64"/>
      <c r="AL14" s="184"/>
    </row>
    <row r="15" spans="1:38" s="63" customFormat="1" x14ac:dyDescent="0.2">
      <c r="A15" s="183"/>
      <c r="B15" s="62"/>
      <c r="C15" s="92"/>
      <c r="D15" s="93"/>
      <c r="E15" s="92">
        <f t="shared" si="5"/>
        <v>0</v>
      </c>
      <c r="F15" s="92"/>
      <c r="G15" s="101">
        <f t="shared" si="0"/>
        <v>0</v>
      </c>
      <c r="H15" s="95">
        <f>ROUND($G15*'Entrées des Taux'!$A$3,2)</f>
        <v>0</v>
      </c>
      <c r="I15" s="93">
        <f>ROUND($G15*'Entrées des Taux'!$A$19,2)</f>
        <v>0</v>
      </c>
      <c r="J15" s="92">
        <f>ROUND($G15*'Entrées des Taux'!$D$3,2)</f>
        <v>0</v>
      </c>
      <c r="K15" s="92">
        <f>ROUND($G15*'Entrées des Taux'!$A$11,2)</f>
        <v>0</v>
      </c>
      <c r="L15" s="92">
        <f>ROUND($G15*'Entrées des Taux'!$A$27,2)</f>
        <v>0</v>
      </c>
      <c r="M15" s="94">
        <f>ROUND($B15*'Entrées des Taux'!$D$11,2)</f>
        <v>0</v>
      </c>
      <c r="N15" s="96">
        <f>ROUND($G15*'Entrées des Taux'!$D$19,2)</f>
        <v>0</v>
      </c>
      <c r="O15" s="102">
        <f t="shared" si="1"/>
        <v>0</v>
      </c>
      <c r="P15" s="93"/>
      <c r="Q15" s="98">
        <f t="shared" si="2"/>
        <v>0</v>
      </c>
      <c r="R15" s="64"/>
      <c r="S15" s="184"/>
      <c r="T15" s="183"/>
      <c r="U15" s="62"/>
      <c r="V15" s="92"/>
      <c r="W15" s="93"/>
      <c r="X15" s="92">
        <f t="shared" si="6"/>
        <v>0</v>
      </c>
      <c r="Y15" s="92"/>
      <c r="Z15" s="101">
        <f t="shared" si="7"/>
        <v>0</v>
      </c>
      <c r="AA15" s="95">
        <f>ROUND($Z15*'Entrées des Taux'!$A$5,2)</f>
        <v>0</v>
      </c>
      <c r="AB15" s="93">
        <f>ROUND($Z15*'Entrées des Taux'!$A$21,2)</f>
        <v>0</v>
      </c>
      <c r="AC15" s="92">
        <f>ROUND($Z15*'Entrées des Taux'!$D$5,2)</f>
        <v>0</v>
      </c>
      <c r="AD15" s="92">
        <f>ROUND($Z15*'Entrées des Taux'!$A$13,2)</f>
        <v>0</v>
      </c>
      <c r="AE15" s="92">
        <f>ROUND($Z15*'Entrées des Taux'!$A$29,2)</f>
        <v>0</v>
      </c>
      <c r="AF15" s="94">
        <f>ROUND($U15*'Entrées des Taux'!$D$13,2)</f>
        <v>0</v>
      </c>
      <c r="AG15" s="96">
        <f>ROUND($Z15*'Entrées des Taux'!$D$21,2)</f>
        <v>0</v>
      </c>
      <c r="AH15" s="102">
        <f t="shared" si="3"/>
        <v>0</v>
      </c>
      <c r="AI15" s="93"/>
      <c r="AJ15" s="98">
        <f t="shared" si="4"/>
        <v>0</v>
      </c>
      <c r="AK15" s="64"/>
      <c r="AL15" s="184"/>
    </row>
    <row r="16" spans="1:38" s="63" customFormat="1" x14ac:dyDescent="0.2">
      <c r="A16" s="183"/>
      <c r="B16" s="62"/>
      <c r="C16" s="92"/>
      <c r="D16" s="93"/>
      <c r="E16" s="92">
        <f t="shared" si="5"/>
        <v>0</v>
      </c>
      <c r="F16" s="92"/>
      <c r="G16" s="101">
        <f t="shared" si="0"/>
        <v>0</v>
      </c>
      <c r="H16" s="95">
        <f>ROUND($G16*'Entrées des Taux'!$A$3,2)</f>
        <v>0</v>
      </c>
      <c r="I16" s="93">
        <f>ROUND($G16*'Entrées des Taux'!$A$19,2)</f>
        <v>0</v>
      </c>
      <c r="J16" s="92">
        <f>ROUND($G16*'Entrées des Taux'!$D$3,2)</f>
        <v>0</v>
      </c>
      <c r="K16" s="92">
        <f>ROUND($G16*'Entrées des Taux'!$A$11,2)</f>
        <v>0</v>
      </c>
      <c r="L16" s="92">
        <f>ROUND($G16*'Entrées des Taux'!$A$27,2)</f>
        <v>0</v>
      </c>
      <c r="M16" s="94">
        <f>ROUND($B16*'Entrées des Taux'!$D$11,2)</f>
        <v>0</v>
      </c>
      <c r="N16" s="96">
        <f>ROUND($G16*'Entrées des Taux'!$D$19,2)</f>
        <v>0</v>
      </c>
      <c r="O16" s="102">
        <f t="shared" si="1"/>
        <v>0</v>
      </c>
      <c r="P16" s="93"/>
      <c r="Q16" s="98">
        <f t="shared" si="2"/>
        <v>0</v>
      </c>
      <c r="R16" s="64"/>
      <c r="S16" s="184"/>
      <c r="T16" s="183"/>
      <c r="U16" s="62"/>
      <c r="V16" s="92"/>
      <c r="W16" s="93"/>
      <c r="X16" s="92">
        <f t="shared" si="6"/>
        <v>0</v>
      </c>
      <c r="Y16" s="92"/>
      <c r="Z16" s="101">
        <f t="shared" si="7"/>
        <v>0</v>
      </c>
      <c r="AA16" s="95">
        <f>ROUND($Z16*'Entrées des Taux'!$A$5,2)</f>
        <v>0</v>
      </c>
      <c r="AB16" s="93">
        <f>ROUND($Z16*'Entrées des Taux'!$A$21,2)</f>
        <v>0</v>
      </c>
      <c r="AC16" s="92">
        <f>ROUND($Z16*'Entrées des Taux'!$D$5,2)</f>
        <v>0</v>
      </c>
      <c r="AD16" s="92">
        <f>ROUND($Z16*'Entrées des Taux'!$A$13,2)</f>
        <v>0</v>
      </c>
      <c r="AE16" s="92">
        <f>ROUND($Z16*'Entrées des Taux'!$A$29,2)</f>
        <v>0</v>
      </c>
      <c r="AF16" s="94">
        <f>ROUND($U16*'Entrées des Taux'!$D$13,2)</f>
        <v>0</v>
      </c>
      <c r="AG16" s="96">
        <f>ROUND($Z16*'Entrées des Taux'!$D$21,2)</f>
        <v>0</v>
      </c>
      <c r="AH16" s="102">
        <f t="shared" si="3"/>
        <v>0</v>
      </c>
      <c r="AI16" s="93"/>
      <c r="AJ16" s="98">
        <f t="shared" si="4"/>
        <v>0</v>
      </c>
      <c r="AK16" s="64"/>
      <c r="AL16" s="184"/>
    </row>
    <row r="17" spans="1:38" s="63" customFormat="1" x14ac:dyDescent="0.2">
      <c r="A17" s="183"/>
      <c r="B17" s="62"/>
      <c r="C17" s="92"/>
      <c r="D17" s="93"/>
      <c r="E17" s="92">
        <f t="shared" si="5"/>
        <v>0</v>
      </c>
      <c r="F17" s="92"/>
      <c r="G17" s="101">
        <f t="shared" si="0"/>
        <v>0</v>
      </c>
      <c r="H17" s="95">
        <f>ROUND($G17*'Entrées des Taux'!$A$3,2)</f>
        <v>0</v>
      </c>
      <c r="I17" s="93">
        <f>ROUND($G17*'Entrées des Taux'!$A$19,2)</f>
        <v>0</v>
      </c>
      <c r="J17" s="92">
        <f>ROUND($G17*'Entrées des Taux'!$D$3,2)</f>
        <v>0</v>
      </c>
      <c r="K17" s="92">
        <f>ROUND($G17*'Entrées des Taux'!$A$11,2)</f>
        <v>0</v>
      </c>
      <c r="L17" s="92">
        <f>ROUND($G17*'Entrées des Taux'!$A$27,2)</f>
        <v>0</v>
      </c>
      <c r="M17" s="94">
        <f>ROUND($B17*'Entrées des Taux'!$D$11,2)</f>
        <v>0</v>
      </c>
      <c r="N17" s="96">
        <f>ROUND($G17*'Entrées des Taux'!$D$19,2)</f>
        <v>0</v>
      </c>
      <c r="O17" s="102">
        <f t="shared" si="1"/>
        <v>0</v>
      </c>
      <c r="P17" s="93"/>
      <c r="Q17" s="98">
        <f t="shared" si="2"/>
        <v>0</v>
      </c>
      <c r="R17" s="64"/>
      <c r="S17" s="184"/>
      <c r="T17" s="183"/>
      <c r="U17" s="62"/>
      <c r="V17" s="92"/>
      <c r="W17" s="93"/>
      <c r="X17" s="92">
        <f t="shared" si="6"/>
        <v>0</v>
      </c>
      <c r="Y17" s="92"/>
      <c r="Z17" s="101">
        <f t="shared" si="7"/>
        <v>0</v>
      </c>
      <c r="AA17" s="95">
        <f>ROUND($Z17*'Entrées des Taux'!$A$5,2)</f>
        <v>0</v>
      </c>
      <c r="AB17" s="93">
        <f>ROUND($Z17*'Entrées des Taux'!$A$21,2)</f>
        <v>0</v>
      </c>
      <c r="AC17" s="92">
        <f>ROUND($Z17*'Entrées des Taux'!$D$5,2)</f>
        <v>0</v>
      </c>
      <c r="AD17" s="92">
        <f>ROUND($Z17*'Entrées des Taux'!$A$13,2)</f>
        <v>0</v>
      </c>
      <c r="AE17" s="92">
        <f>ROUND($Z17*'Entrées des Taux'!$A$29,2)</f>
        <v>0</v>
      </c>
      <c r="AF17" s="94">
        <f>ROUND($U17*'Entrées des Taux'!$D$13,2)</f>
        <v>0</v>
      </c>
      <c r="AG17" s="96">
        <f>ROUND($Z17*'Entrées des Taux'!$D$21,2)</f>
        <v>0</v>
      </c>
      <c r="AH17" s="102">
        <f t="shared" si="3"/>
        <v>0</v>
      </c>
      <c r="AI17" s="93"/>
      <c r="AJ17" s="98">
        <f t="shared" si="4"/>
        <v>0</v>
      </c>
      <c r="AK17" s="64"/>
      <c r="AL17" s="184"/>
    </row>
    <row r="18" spans="1:38" s="63" customFormat="1" x14ac:dyDescent="0.2">
      <c r="A18" s="183"/>
      <c r="B18" s="62"/>
      <c r="C18" s="92"/>
      <c r="D18" s="93"/>
      <c r="E18" s="92">
        <f t="shared" si="5"/>
        <v>0</v>
      </c>
      <c r="F18" s="92"/>
      <c r="G18" s="101">
        <f t="shared" si="0"/>
        <v>0</v>
      </c>
      <c r="H18" s="95">
        <f>ROUND($G18*'Entrées des Taux'!$A$3,2)</f>
        <v>0</v>
      </c>
      <c r="I18" s="93">
        <f>ROUND($G18*'Entrées des Taux'!$A$19,2)</f>
        <v>0</v>
      </c>
      <c r="J18" s="92">
        <f>ROUND($G18*'Entrées des Taux'!$D$3,2)</f>
        <v>0</v>
      </c>
      <c r="K18" s="92">
        <f>ROUND($G18*'Entrées des Taux'!$A$11,2)</f>
        <v>0</v>
      </c>
      <c r="L18" s="92">
        <f>ROUND($G18*'Entrées des Taux'!$A$27,2)</f>
        <v>0</v>
      </c>
      <c r="M18" s="94">
        <f>ROUND($B18*'Entrées des Taux'!$D$11,2)</f>
        <v>0</v>
      </c>
      <c r="N18" s="96">
        <f>ROUND($G18*'Entrées des Taux'!$D$19,2)</f>
        <v>0</v>
      </c>
      <c r="O18" s="102">
        <f t="shared" si="1"/>
        <v>0</v>
      </c>
      <c r="P18" s="93"/>
      <c r="Q18" s="98">
        <f t="shared" si="2"/>
        <v>0</v>
      </c>
      <c r="R18" s="64"/>
      <c r="S18" s="184"/>
      <c r="T18" s="183"/>
      <c r="U18" s="62"/>
      <c r="V18" s="92"/>
      <c r="W18" s="93"/>
      <c r="X18" s="92">
        <f t="shared" si="6"/>
        <v>0</v>
      </c>
      <c r="Y18" s="92"/>
      <c r="Z18" s="101">
        <f t="shared" si="7"/>
        <v>0</v>
      </c>
      <c r="AA18" s="95">
        <f>ROUND($Z18*'Entrées des Taux'!$A$5,2)</f>
        <v>0</v>
      </c>
      <c r="AB18" s="93">
        <f>ROUND($Z18*'Entrées des Taux'!$A$21,2)</f>
        <v>0</v>
      </c>
      <c r="AC18" s="92">
        <f>ROUND($Z18*'Entrées des Taux'!$D$5,2)</f>
        <v>0</v>
      </c>
      <c r="AD18" s="92">
        <f>ROUND($Z18*'Entrées des Taux'!$A$13,2)</f>
        <v>0</v>
      </c>
      <c r="AE18" s="92">
        <f>ROUND($Z18*'Entrées des Taux'!$A$29,2)</f>
        <v>0</v>
      </c>
      <c r="AF18" s="94">
        <f>ROUND($U18*'Entrées des Taux'!$D$13,2)</f>
        <v>0</v>
      </c>
      <c r="AG18" s="96">
        <f>ROUND($Z18*'Entrées des Taux'!$D$21,2)</f>
        <v>0</v>
      </c>
      <c r="AH18" s="102">
        <f t="shared" si="3"/>
        <v>0</v>
      </c>
      <c r="AI18" s="93"/>
      <c r="AJ18" s="98">
        <f t="shared" si="4"/>
        <v>0</v>
      </c>
      <c r="AK18" s="64"/>
      <c r="AL18" s="184"/>
    </row>
    <row r="19" spans="1:38" s="63" customFormat="1" x14ac:dyDescent="0.2">
      <c r="A19" s="183"/>
      <c r="B19" s="62"/>
      <c r="C19" s="92"/>
      <c r="D19" s="93"/>
      <c r="E19" s="92">
        <f t="shared" si="5"/>
        <v>0</v>
      </c>
      <c r="F19" s="92"/>
      <c r="G19" s="101">
        <f t="shared" si="0"/>
        <v>0</v>
      </c>
      <c r="H19" s="95">
        <f>ROUND($G19*'Entrées des Taux'!$A$3,2)</f>
        <v>0</v>
      </c>
      <c r="I19" s="93">
        <f>ROUND($G19*'Entrées des Taux'!$A$19,2)</f>
        <v>0</v>
      </c>
      <c r="J19" s="92">
        <f>ROUND($G19*'Entrées des Taux'!$D$3,2)</f>
        <v>0</v>
      </c>
      <c r="K19" s="92">
        <f>ROUND($G19*'Entrées des Taux'!$A$11,2)</f>
        <v>0</v>
      </c>
      <c r="L19" s="92">
        <f>ROUND($G19*'Entrées des Taux'!$A$27,2)</f>
        <v>0</v>
      </c>
      <c r="M19" s="94">
        <f>ROUND($B19*'Entrées des Taux'!$D$11,2)</f>
        <v>0</v>
      </c>
      <c r="N19" s="96">
        <f>ROUND($G19*'Entrées des Taux'!$D$19,2)</f>
        <v>0</v>
      </c>
      <c r="O19" s="102">
        <f t="shared" si="1"/>
        <v>0</v>
      </c>
      <c r="P19" s="93"/>
      <c r="Q19" s="98">
        <f t="shared" si="2"/>
        <v>0</v>
      </c>
      <c r="R19" s="64"/>
      <c r="S19" s="184"/>
      <c r="T19" s="183"/>
      <c r="U19" s="62"/>
      <c r="V19" s="92"/>
      <c r="W19" s="93"/>
      <c r="X19" s="92">
        <f t="shared" si="6"/>
        <v>0</v>
      </c>
      <c r="Y19" s="92"/>
      <c r="Z19" s="101">
        <f t="shared" si="7"/>
        <v>0</v>
      </c>
      <c r="AA19" s="95">
        <f>ROUND($Z19*'Entrées des Taux'!$A$5,2)</f>
        <v>0</v>
      </c>
      <c r="AB19" s="93">
        <f>ROUND($Z19*'Entrées des Taux'!$A$21,2)</f>
        <v>0</v>
      </c>
      <c r="AC19" s="92">
        <f>ROUND($Z19*'Entrées des Taux'!$D$5,2)</f>
        <v>0</v>
      </c>
      <c r="AD19" s="92">
        <f>ROUND($Z19*'Entrées des Taux'!$A$13,2)</f>
        <v>0</v>
      </c>
      <c r="AE19" s="92">
        <f>ROUND($Z19*'Entrées des Taux'!$A$29,2)</f>
        <v>0</v>
      </c>
      <c r="AF19" s="94">
        <f>ROUND($U19*'Entrées des Taux'!$D$13,2)</f>
        <v>0</v>
      </c>
      <c r="AG19" s="96">
        <f>ROUND($Z19*'Entrées des Taux'!$D$21,2)</f>
        <v>0</v>
      </c>
      <c r="AH19" s="102">
        <f t="shared" si="3"/>
        <v>0</v>
      </c>
      <c r="AI19" s="93"/>
      <c r="AJ19" s="98">
        <f t="shared" si="4"/>
        <v>0</v>
      </c>
      <c r="AK19" s="64"/>
      <c r="AL19" s="184"/>
    </row>
    <row r="20" spans="1:38" s="63" customFormat="1" x14ac:dyDescent="0.2">
      <c r="A20" s="183"/>
      <c r="B20" s="62"/>
      <c r="C20" s="92"/>
      <c r="D20" s="93"/>
      <c r="E20" s="92">
        <f t="shared" si="5"/>
        <v>0</v>
      </c>
      <c r="F20" s="92"/>
      <c r="G20" s="101">
        <f t="shared" si="0"/>
        <v>0</v>
      </c>
      <c r="H20" s="95">
        <f>ROUND($G20*'Entrées des Taux'!$A$3,2)</f>
        <v>0</v>
      </c>
      <c r="I20" s="93">
        <f>ROUND($G20*'Entrées des Taux'!$A$19,2)</f>
        <v>0</v>
      </c>
      <c r="J20" s="92">
        <f>ROUND($G20*'Entrées des Taux'!$D$3,2)</f>
        <v>0</v>
      </c>
      <c r="K20" s="92">
        <f>ROUND($G20*'Entrées des Taux'!$A$11,2)</f>
        <v>0</v>
      </c>
      <c r="L20" s="92">
        <f>ROUND($G20*'Entrées des Taux'!$A$27,2)</f>
        <v>0</v>
      </c>
      <c r="M20" s="94">
        <f>ROUND($B20*'Entrées des Taux'!$D$11,2)</f>
        <v>0</v>
      </c>
      <c r="N20" s="96">
        <f>ROUND($G20*'Entrées des Taux'!$D$19,2)</f>
        <v>0</v>
      </c>
      <c r="O20" s="102">
        <f t="shared" si="1"/>
        <v>0</v>
      </c>
      <c r="P20" s="93"/>
      <c r="Q20" s="98">
        <f t="shared" si="2"/>
        <v>0</v>
      </c>
      <c r="R20" s="64"/>
      <c r="S20" s="184"/>
      <c r="T20" s="183"/>
      <c r="U20" s="62"/>
      <c r="V20" s="92"/>
      <c r="W20" s="93"/>
      <c r="X20" s="92">
        <f t="shared" si="6"/>
        <v>0</v>
      </c>
      <c r="Y20" s="92"/>
      <c r="Z20" s="101">
        <f t="shared" si="7"/>
        <v>0</v>
      </c>
      <c r="AA20" s="95">
        <f>ROUND($Z20*'Entrées des Taux'!$A$5,2)</f>
        <v>0</v>
      </c>
      <c r="AB20" s="93">
        <f>ROUND($Z20*'Entrées des Taux'!$A$21,2)</f>
        <v>0</v>
      </c>
      <c r="AC20" s="92">
        <f>ROUND($Z20*'Entrées des Taux'!$D$5,2)</f>
        <v>0</v>
      </c>
      <c r="AD20" s="92">
        <f>ROUND($Z20*'Entrées des Taux'!$A$13,2)</f>
        <v>0</v>
      </c>
      <c r="AE20" s="92">
        <f>ROUND($Z20*'Entrées des Taux'!$A$29,2)</f>
        <v>0</v>
      </c>
      <c r="AF20" s="94">
        <f>ROUND($U20*'Entrées des Taux'!$D$13,2)</f>
        <v>0</v>
      </c>
      <c r="AG20" s="96">
        <f>ROUND($Z20*'Entrées des Taux'!$D$21,2)</f>
        <v>0</v>
      </c>
      <c r="AH20" s="102">
        <f t="shared" si="3"/>
        <v>0</v>
      </c>
      <c r="AI20" s="93"/>
      <c r="AJ20" s="98">
        <f t="shared" si="4"/>
        <v>0</v>
      </c>
      <c r="AK20" s="64"/>
      <c r="AL20" s="184"/>
    </row>
    <row r="21" spans="1:38" s="63" customFormat="1" x14ac:dyDescent="0.2">
      <c r="A21" s="183"/>
      <c r="B21" s="62"/>
      <c r="C21" s="92"/>
      <c r="D21" s="93"/>
      <c r="E21" s="92">
        <f t="shared" si="5"/>
        <v>0</v>
      </c>
      <c r="F21" s="92"/>
      <c r="G21" s="101">
        <f t="shared" si="0"/>
        <v>0</v>
      </c>
      <c r="H21" s="95">
        <f>ROUND($G21*'Entrées des Taux'!$A$3,2)</f>
        <v>0</v>
      </c>
      <c r="I21" s="93">
        <f>ROUND($G21*'Entrées des Taux'!$A$19,2)</f>
        <v>0</v>
      </c>
      <c r="J21" s="92">
        <f>ROUND($G21*'Entrées des Taux'!$D$3,2)</f>
        <v>0</v>
      </c>
      <c r="K21" s="92">
        <f>ROUND($G21*'Entrées des Taux'!$A$11,2)</f>
        <v>0</v>
      </c>
      <c r="L21" s="92">
        <f>ROUND($G21*'Entrées des Taux'!$A$27,2)</f>
        <v>0</v>
      </c>
      <c r="M21" s="94">
        <f>ROUND($B21*'Entrées des Taux'!$D$11,2)</f>
        <v>0</v>
      </c>
      <c r="N21" s="96">
        <f>ROUND($G21*'Entrées des Taux'!$D$19,2)</f>
        <v>0</v>
      </c>
      <c r="O21" s="102">
        <f t="shared" si="1"/>
        <v>0</v>
      </c>
      <c r="P21" s="93"/>
      <c r="Q21" s="98">
        <f t="shared" si="2"/>
        <v>0</v>
      </c>
      <c r="R21" s="64"/>
      <c r="S21" s="184"/>
      <c r="T21" s="183"/>
      <c r="U21" s="62"/>
      <c r="V21" s="92"/>
      <c r="W21" s="93"/>
      <c r="X21" s="92">
        <f t="shared" si="6"/>
        <v>0</v>
      </c>
      <c r="Y21" s="92"/>
      <c r="Z21" s="101">
        <f t="shared" si="7"/>
        <v>0</v>
      </c>
      <c r="AA21" s="95">
        <f>ROUND($Z21*'Entrées des Taux'!$A$5,2)</f>
        <v>0</v>
      </c>
      <c r="AB21" s="93">
        <f>ROUND($Z21*'Entrées des Taux'!$A$21,2)</f>
        <v>0</v>
      </c>
      <c r="AC21" s="92">
        <f>ROUND($Z21*'Entrées des Taux'!$D$5,2)</f>
        <v>0</v>
      </c>
      <c r="AD21" s="92">
        <f>ROUND($Z21*'Entrées des Taux'!$A$13,2)</f>
        <v>0</v>
      </c>
      <c r="AE21" s="92">
        <f>ROUND($Z21*'Entrées des Taux'!$A$29,2)</f>
        <v>0</v>
      </c>
      <c r="AF21" s="94">
        <f>ROUND($U21*'Entrées des Taux'!$D$13,2)</f>
        <v>0</v>
      </c>
      <c r="AG21" s="96">
        <f>ROUND($Z21*'Entrées des Taux'!$D$21,2)</f>
        <v>0</v>
      </c>
      <c r="AH21" s="102">
        <f t="shared" si="3"/>
        <v>0</v>
      </c>
      <c r="AI21" s="93"/>
      <c r="AJ21" s="98">
        <f t="shared" si="4"/>
        <v>0</v>
      </c>
      <c r="AK21" s="64"/>
      <c r="AL21" s="184"/>
    </row>
    <row r="22" spans="1:38" s="63" customFormat="1" x14ac:dyDescent="0.2">
      <c r="A22" s="183"/>
      <c r="B22" s="62"/>
      <c r="C22" s="92"/>
      <c r="D22" s="93"/>
      <c r="E22" s="92">
        <f t="shared" si="5"/>
        <v>0</v>
      </c>
      <c r="F22" s="92"/>
      <c r="G22" s="101">
        <f t="shared" si="0"/>
        <v>0</v>
      </c>
      <c r="H22" s="95">
        <f>ROUND($G22*'Entrées des Taux'!$A$3,2)</f>
        <v>0</v>
      </c>
      <c r="I22" s="93">
        <f>ROUND($G22*'Entrées des Taux'!$A$19,2)</f>
        <v>0</v>
      </c>
      <c r="J22" s="92">
        <f>ROUND($G22*'Entrées des Taux'!$D$3,2)</f>
        <v>0</v>
      </c>
      <c r="K22" s="92">
        <f>ROUND($G22*'Entrées des Taux'!$A$11,2)</f>
        <v>0</v>
      </c>
      <c r="L22" s="92">
        <f>ROUND($G22*'Entrées des Taux'!$A$27,2)</f>
        <v>0</v>
      </c>
      <c r="M22" s="94">
        <f>ROUND($B22*'Entrées des Taux'!$D$11,2)</f>
        <v>0</v>
      </c>
      <c r="N22" s="96">
        <f>ROUND($G22*'Entrées des Taux'!$D$19,2)</f>
        <v>0</v>
      </c>
      <c r="O22" s="102">
        <f t="shared" si="1"/>
        <v>0</v>
      </c>
      <c r="P22" s="93"/>
      <c r="Q22" s="98">
        <f t="shared" si="2"/>
        <v>0</v>
      </c>
      <c r="R22" s="64"/>
      <c r="S22" s="184"/>
      <c r="T22" s="183"/>
      <c r="U22" s="62"/>
      <c r="V22" s="92"/>
      <c r="W22" s="93"/>
      <c r="X22" s="92">
        <f t="shared" si="6"/>
        <v>0</v>
      </c>
      <c r="Y22" s="92"/>
      <c r="Z22" s="101">
        <f t="shared" si="7"/>
        <v>0</v>
      </c>
      <c r="AA22" s="95">
        <f>ROUND($Z22*'Entrées des Taux'!$A$5,2)</f>
        <v>0</v>
      </c>
      <c r="AB22" s="93">
        <f>ROUND($Z22*'Entrées des Taux'!$A$21,2)</f>
        <v>0</v>
      </c>
      <c r="AC22" s="92">
        <f>ROUND($Z22*'Entrées des Taux'!$D$5,2)</f>
        <v>0</v>
      </c>
      <c r="AD22" s="92">
        <f>ROUND($Z22*'Entrées des Taux'!$A$13,2)</f>
        <v>0</v>
      </c>
      <c r="AE22" s="92">
        <f>ROUND($Z22*'Entrées des Taux'!$A$29,2)</f>
        <v>0</v>
      </c>
      <c r="AF22" s="94">
        <f>ROUND($U22*'Entrées des Taux'!$D$13,2)</f>
        <v>0</v>
      </c>
      <c r="AG22" s="96">
        <f>ROUND($Z22*'Entrées des Taux'!$D$21,2)</f>
        <v>0</v>
      </c>
      <c r="AH22" s="102">
        <f t="shared" si="3"/>
        <v>0</v>
      </c>
      <c r="AI22" s="93"/>
      <c r="AJ22" s="98">
        <f t="shared" si="4"/>
        <v>0</v>
      </c>
      <c r="AK22" s="64"/>
      <c r="AL22" s="184"/>
    </row>
    <row r="23" spans="1:38" s="63" customFormat="1" x14ac:dyDescent="0.2">
      <c r="A23" s="183"/>
      <c r="B23" s="62"/>
      <c r="C23" s="92"/>
      <c r="D23" s="93"/>
      <c r="E23" s="92">
        <f t="shared" si="5"/>
        <v>0</v>
      </c>
      <c r="F23" s="92"/>
      <c r="G23" s="101">
        <f t="shared" si="0"/>
        <v>0</v>
      </c>
      <c r="H23" s="95">
        <f>ROUND($G23*'Entrées des Taux'!$A$3,2)</f>
        <v>0</v>
      </c>
      <c r="I23" s="93">
        <f>ROUND($G23*'Entrées des Taux'!$A$19,2)</f>
        <v>0</v>
      </c>
      <c r="J23" s="92">
        <f>ROUND($G23*'Entrées des Taux'!$D$3,2)</f>
        <v>0</v>
      </c>
      <c r="K23" s="92">
        <f>ROUND($G23*'Entrées des Taux'!$A$11,2)</f>
        <v>0</v>
      </c>
      <c r="L23" s="92">
        <f>ROUND($G23*'Entrées des Taux'!$A$27,2)</f>
        <v>0</v>
      </c>
      <c r="M23" s="94">
        <f>ROUND($B23*'Entrées des Taux'!$D$11,2)</f>
        <v>0</v>
      </c>
      <c r="N23" s="96">
        <f>ROUND($G23*'Entrées des Taux'!$D$19,2)</f>
        <v>0</v>
      </c>
      <c r="O23" s="102">
        <f t="shared" si="1"/>
        <v>0</v>
      </c>
      <c r="P23" s="93"/>
      <c r="Q23" s="98">
        <f t="shared" si="2"/>
        <v>0</v>
      </c>
      <c r="R23" s="64"/>
      <c r="S23" s="184"/>
      <c r="T23" s="183"/>
      <c r="U23" s="62"/>
      <c r="V23" s="92"/>
      <c r="W23" s="93"/>
      <c r="X23" s="92">
        <f t="shared" si="6"/>
        <v>0</v>
      </c>
      <c r="Y23" s="92"/>
      <c r="Z23" s="101">
        <f t="shared" si="7"/>
        <v>0</v>
      </c>
      <c r="AA23" s="95">
        <f>ROUND($Z23*'Entrées des Taux'!$A$5,2)</f>
        <v>0</v>
      </c>
      <c r="AB23" s="93">
        <f>ROUND($Z23*'Entrées des Taux'!$A$21,2)</f>
        <v>0</v>
      </c>
      <c r="AC23" s="92">
        <f>ROUND($Z23*'Entrées des Taux'!$D$5,2)</f>
        <v>0</v>
      </c>
      <c r="AD23" s="92">
        <f>ROUND($Z23*'Entrées des Taux'!$A$13,2)</f>
        <v>0</v>
      </c>
      <c r="AE23" s="92">
        <f>ROUND($Z23*'Entrées des Taux'!$A$29,2)</f>
        <v>0</v>
      </c>
      <c r="AF23" s="94">
        <f>ROUND($U23*'Entrées des Taux'!$D$13,2)</f>
        <v>0</v>
      </c>
      <c r="AG23" s="96">
        <f>ROUND($Z23*'Entrées des Taux'!$D$21,2)</f>
        <v>0</v>
      </c>
      <c r="AH23" s="102">
        <f t="shared" si="3"/>
        <v>0</v>
      </c>
      <c r="AI23" s="93"/>
      <c r="AJ23" s="98">
        <f t="shared" si="4"/>
        <v>0</v>
      </c>
      <c r="AK23" s="64"/>
      <c r="AL23" s="184"/>
    </row>
    <row r="24" spans="1:38" s="63" customFormat="1" ht="13.5" thickBot="1" x14ac:dyDescent="0.25">
      <c r="A24" s="183"/>
      <c r="B24" s="62"/>
      <c r="C24" s="92"/>
      <c r="D24" s="93"/>
      <c r="E24" s="92">
        <f t="shared" si="5"/>
        <v>0</v>
      </c>
      <c r="F24" s="92"/>
      <c r="G24" s="101">
        <f t="shared" si="0"/>
        <v>0</v>
      </c>
      <c r="H24" s="103">
        <f>ROUND($G24*'Entrées des Taux'!$A$3,2)</f>
        <v>0</v>
      </c>
      <c r="I24" s="93">
        <f>ROUND($G24*'Entrées des Taux'!$A$19,2)</f>
        <v>0</v>
      </c>
      <c r="J24" s="92">
        <f>ROUND($G24*'Entrées des Taux'!$D$3,2)</f>
        <v>0</v>
      </c>
      <c r="K24" s="92">
        <f>ROUND($G24*'Entrées des Taux'!$A$11,2)</f>
        <v>0</v>
      </c>
      <c r="L24" s="92">
        <f>ROUND($G24*'Entrées des Taux'!$A$27,2)</f>
        <v>0</v>
      </c>
      <c r="M24" s="94">
        <f>ROUND($B24*'Entrées des Taux'!$D$11,2)</f>
        <v>0</v>
      </c>
      <c r="N24" s="96">
        <f>ROUND($G24*'Entrées des Taux'!$D$19,2)</f>
        <v>0</v>
      </c>
      <c r="O24" s="102">
        <f t="shared" si="1"/>
        <v>0</v>
      </c>
      <c r="P24" s="93"/>
      <c r="Q24" s="98">
        <f t="shared" si="2"/>
        <v>0</v>
      </c>
      <c r="R24" s="64"/>
      <c r="S24" s="184"/>
      <c r="T24" s="183"/>
      <c r="U24" s="62"/>
      <c r="V24" s="92"/>
      <c r="W24" s="93"/>
      <c r="X24" s="92">
        <f t="shared" si="6"/>
        <v>0</v>
      </c>
      <c r="Y24" s="92"/>
      <c r="Z24" s="101">
        <f t="shared" si="7"/>
        <v>0</v>
      </c>
      <c r="AA24" s="103">
        <f>ROUND($Z24*'Entrées des Taux'!$A$5,2)</f>
        <v>0</v>
      </c>
      <c r="AB24" s="93">
        <f>ROUND($Z24*'Entrées des Taux'!$A$21,2)</f>
        <v>0</v>
      </c>
      <c r="AC24" s="92">
        <f>ROUND($Z24*'Entrées des Taux'!$D$5,2)</f>
        <v>0</v>
      </c>
      <c r="AD24" s="92">
        <f>ROUND($Z24*'Entrées des Taux'!$A$13,2)</f>
        <v>0</v>
      </c>
      <c r="AE24" s="92">
        <f>ROUND($Z24*'Entrées des Taux'!$A$29,2)</f>
        <v>0</v>
      </c>
      <c r="AF24" s="94">
        <f>ROUND($U24*'Entrées des Taux'!$D$13,2)</f>
        <v>0</v>
      </c>
      <c r="AG24" s="96">
        <f>ROUND($Z24*'Entrées des Taux'!$D$21,2)</f>
        <v>0</v>
      </c>
      <c r="AH24" s="102">
        <f t="shared" si="3"/>
        <v>0</v>
      </c>
      <c r="AI24" s="93"/>
      <c r="AJ24" s="98">
        <f t="shared" si="4"/>
        <v>0</v>
      </c>
      <c r="AK24" s="64"/>
      <c r="AL24" s="184"/>
    </row>
    <row r="25" spans="1:38" s="36" customFormat="1" ht="13.5" thickBot="1" x14ac:dyDescent="0.25">
      <c r="A25" s="30" t="s">
        <v>51</v>
      </c>
      <c r="B25" s="31">
        <f>SUM(B10:B24)</f>
        <v>0</v>
      </c>
      <c r="C25" s="32"/>
      <c r="D25" s="104">
        <f t="shared" ref="D25:N25" si="8">SUM(D10:D24)</f>
        <v>0</v>
      </c>
      <c r="E25" s="105">
        <f t="shared" si="8"/>
        <v>0</v>
      </c>
      <c r="F25" s="105">
        <f t="shared" si="8"/>
        <v>0</v>
      </c>
      <c r="G25" s="106">
        <f t="shared" si="8"/>
        <v>0</v>
      </c>
      <c r="H25" s="107">
        <f t="shared" si="8"/>
        <v>0</v>
      </c>
      <c r="I25" s="105">
        <f t="shared" si="8"/>
        <v>0</v>
      </c>
      <c r="J25" s="105">
        <f t="shared" si="8"/>
        <v>0</v>
      </c>
      <c r="K25" s="105">
        <f t="shared" si="8"/>
        <v>0</v>
      </c>
      <c r="L25" s="105">
        <f t="shared" si="8"/>
        <v>0</v>
      </c>
      <c r="M25" s="104">
        <f t="shared" si="8"/>
        <v>0</v>
      </c>
      <c r="N25" s="106">
        <f t="shared" si="8"/>
        <v>0</v>
      </c>
      <c r="O25" s="108">
        <f>SUM(O10:O24)</f>
        <v>0</v>
      </c>
      <c r="P25" s="104">
        <f>SUM(P10:P24)</f>
        <v>0</v>
      </c>
      <c r="Q25" s="105">
        <f>SUM(Q10:Q24)</f>
        <v>0</v>
      </c>
      <c r="R25" s="34"/>
      <c r="S25" s="35"/>
      <c r="T25" s="30" t="s">
        <v>57</v>
      </c>
      <c r="U25" s="31">
        <f>SUM(U10:U24)</f>
        <v>0</v>
      </c>
      <c r="V25" s="105"/>
      <c r="W25" s="104">
        <f t="shared" ref="W25:AG25" si="9">SUM(W10:W24)</f>
        <v>0</v>
      </c>
      <c r="X25" s="105">
        <f t="shared" si="9"/>
        <v>0</v>
      </c>
      <c r="Y25" s="105">
        <f t="shared" si="9"/>
        <v>0</v>
      </c>
      <c r="Z25" s="105">
        <f t="shared" si="9"/>
        <v>0</v>
      </c>
      <c r="AA25" s="109">
        <f t="shared" si="9"/>
        <v>0</v>
      </c>
      <c r="AB25" s="105">
        <f t="shared" si="9"/>
        <v>0</v>
      </c>
      <c r="AC25" s="105">
        <f t="shared" si="9"/>
        <v>0</v>
      </c>
      <c r="AD25" s="105">
        <f t="shared" si="9"/>
        <v>0</v>
      </c>
      <c r="AE25" s="105">
        <f t="shared" si="9"/>
        <v>0</v>
      </c>
      <c r="AF25" s="104">
        <f t="shared" si="9"/>
        <v>0</v>
      </c>
      <c r="AG25" s="104">
        <f t="shared" si="9"/>
        <v>0</v>
      </c>
      <c r="AH25" s="110">
        <f>SUM(AH10:AH24)</f>
        <v>0</v>
      </c>
      <c r="AI25" s="104">
        <f>SUM(AI10:AI24)</f>
        <v>0</v>
      </c>
      <c r="AJ25" s="105">
        <f>SUM(AJ10:AJ24)</f>
        <v>0</v>
      </c>
      <c r="AK25" s="34"/>
      <c r="AL25" s="35"/>
    </row>
    <row r="26" spans="1:38" s="36" customFormat="1" ht="14.25" thickTop="1" thickBot="1" x14ac:dyDescent="0.25">
      <c r="A26" s="37" t="s">
        <v>52</v>
      </c>
      <c r="B26" s="38">
        <f>B25</f>
        <v>0</v>
      </c>
      <c r="C26" s="39"/>
      <c r="D26" s="111">
        <f>SUM(D25)</f>
        <v>0</v>
      </c>
      <c r="E26" s="112">
        <f t="shared" ref="E26:Q26" si="10">SUM(E25)</f>
        <v>0</v>
      </c>
      <c r="F26" s="112">
        <f t="shared" si="10"/>
        <v>0</v>
      </c>
      <c r="G26" s="113">
        <f t="shared" si="10"/>
        <v>0</v>
      </c>
      <c r="H26" s="111">
        <f t="shared" si="10"/>
        <v>0</v>
      </c>
      <c r="I26" s="112">
        <f t="shared" si="10"/>
        <v>0</v>
      </c>
      <c r="J26" s="112">
        <f t="shared" si="10"/>
        <v>0</v>
      </c>
      <c r="K26" s="112">
        <f t="shared" si="10"/>
        <v>0</v>
      </c>
      <c r="L26" s="112">
        <f t="shared" si="10"/>
        <v>0</v>
      </c>
      <c r="M26" s="112">
        <f t="shared" si="10"/>
        <v>0</v>
      </c>
      <c r="N26" s="114">
        <f t="shared" si="10"/>
        <v>0</v>
      </c>
      <c r="O26" s="115">
        <f t="shared" si="10"/>
        <v>0</v>
      </c>
      <c r="P26" s="111">
        <f t="shared" si="10"/>
        <v>0</v>
      </c>
      <c r="Q26" s="112">
        <f t="shared" si="10"/>
        <v>0</v>
      </c>
      <c r="R26" s="40"/>
      <c r="S26" s="41"/>
      <c r="T26" s="37" t="s">
        <v>58</v>
      </c>
      <c r="U26" s="38">
        <f>B43+U25</f>
        <v>0</v>
      </c>
      <c r="V26" s="112"/>
      <c r="W26" s="111">
        <f t="shared" ref="W26:AJ26" si="11">SUM(D43)+SUM(W25)</f>
        <v>0</v>
      </c>
      <c r="X26" s="112">
        <f t="shared" si="11"/>
        <v>0</v>
      </c>
      <c r="Y26" s="112">
        <f t="shared" si="11"/>
        <v>0</v>
      </c>
      <c r="Z26" s="113">
        <f t="shared" si="11"/>
        <v>0</v>
      </c>
      <c r="AA26" s="111">
        <f t="shared" si="11"/>
        <v>0</v>
      </c>
      <c r="AB26" s="112">
        <f t="shared" si="11"/>
        <v>0</v>
      </c>
      <c r="AC26" s="112">
        <f t="shared" si="11"/>
        <v>0</v>
      </c>
      <c r="AD26" s="112">
        <f t="shared" si="11"/>
        <v>0</v>
      </c>
      <c r="AE26" s="112">
        <f t="shared" si="11"/>
        <v>0</v>
      </c>
      <c r="AF26" s="112">
        <f t="shared" si="11"/>
        <v>0</v>
      </c>
      <c r="AG26" s="112">
        <f t="shared" si="11"/>
        <v>0</v>
      </c>
      <c r="AH26" s="113">
        <f t="shared" si="11"/>
        <v>0</v>
      </c>
      <c r="AI26" s="111">
        <f t="shared" si="11"/>
        <v>0</v>
      </c>
      <c r="AJ26" s="112">
        <f t="shared" si="11"/>
        <v>0</v>
      </c>
      <c r="AK26" s="40"/>
      <c r="AL26" s="41"/>
    </row>
    <row r="27" spans="1:38" s="63" customFormat="1" ht="13.5" thickTop="1" x14ac:dyDescent="0.2">
      <c r="A27" s="183"/>
      <c r="B27" s="62"/>
      <c r="C27" s="92"/>
      <c r="D27" s="93"/>
      <c r="E27" s="92">
        <f t="shared" ref="E27:E41" si="12">B27*C27</f>
        <v>0</v>
      </c>
      <c r="F27" s="92"/>
      <c r="G27" s="101">
        <f>SUM(D27:F27)</f>
        <v>0</v>
      </c>
      <c r="H27" s="99">
        <f>ROUND($G27*'Entrées des Taux'!$A$4,2)</f>
        <v>0</v>
      </c>
      <c r="I27" s="93">
        <f>ROUND($G27*'Entrées des Taux'!$A$20,2)</f>
        <v>0</v>
      </c>
      <c r="J27" s="92">
        <f>ROUND($G27*'Entrées des Taux'!$D$4,2)</f>
        <v>0</v>
      </c>
      <c r="K27" s="92">
        <f>ROUND($G27*'Entrées des Taux'!$A$12,2)</f>
        <v>0</v>
      </c>
      <c r="L27" s="92">
        <f>ROUND($G27*'Entrées des Taux'!$A$28,2)</f>
        <v>0</v>
      </c>
      <c r="M27" s="94">
        <f>ROUND($B27*'Entrées des Taux'!$D$12,2)</f>
        <v>0</v>
      </c>
      <c r="N27" s="100">
        <f>ROUND($G27*'Entrées des Taux'!$D$20,2)</f>
        <v>0</v>
      </c>
      <c r="O27" s="102">
        <f t="shared" ref="O27:O41" si="13">SUM(G27)-SUM(H27:N27)</f>
        <v>0</v>
      </c>
      <c r="P27" s="93"/>
      <c r="Q27" s="98">
        <f>SUM(O27:P27)</f>
        <v>0</v>
      </c>
      <c r="R27" s="64"/>
      <c r="S27" s="184"/>
      <c r="T27" s="183"/>
      <c r="U27" s="62"/>
      <c r="V27" s="92"/>
      <c r="W27" s="93"/>
      <c r="X27" s="92">
        <f t="shared" ref="X27:X41" si="14">U27*V27</f>
        <v>0</v>
      </c>
      <c r="Y27" s="92"/>
      <c r="Z27" s="101">
        <f>SUM(W27:Y27)</f>
        <v>0</v>
      </c>
      <c r="AA27" s="99">
        <f>ROUND($Z27*'Entrées des Taux'!$A$6,2)</f>
        <v>0</v>
      </c>
      <c r="AB27" s="93">
        <f>ROUND($Z27*'Entrées des Taux'!$A$22,2)</f>
        <v>0</v>
      </c>
      <c r="AC27" s="92">
        <f>ROUND($Z27*'Entrées des Taux'!$D$6,2)</f>
        <v>0</v>
      </c>
      <c r="AD27" s="92">
        <f>ROUND($Z27*'Entrées des Taux'!$A$14,2)</f>
        <v>0</v>
      </c>
      <c r="AE27" s="92">
        <f>ROUND($Z27*'Entrées des Taux'!$A$30,2)</f>
        <v>0</v>
      </c>
      <c r="AF27" s="94">
        <f>ROUND($U27*'Entrées des Taux'!$D$14,2)</f>
        <v>0</v>
      </c>
      <c r="AG27" s="100">
        <f>ROUND($Z27*'Entrées des Taux'!$D$22,2)</f>
        <v>0</v>
      </c>
      <c r="AH27" s="102">
        <f t="shared" ref="AH27:AH41" si="15">SUM(Z27)-SUM(AA27:AG27)</f>
        <v>0</v>
      </c>
      <c r="AI27" s="93" t="s">
        <v>0</v>
      </c>
      <c r="AJ27" s="98">
        <f t="shared" ref="AJ27:AJ41" si="16">SUM(AH27:AI27)</f>
        <v>0</v>
      </c>
      <c r="AK27" s="64" t="s">
        <v>0</v>
      </c>
      <c r="AL27" s="184" t="s">
        <v>0</v>
      </c>
    </row>
    <row r="28" spans="1:38" s="63" customFormat="1" x14ac:dyDescent="0.2">
      <c r="A28" s="183"/>
      <c r="B28" s="62"/>
      <c r="C28" s="92"/>
      <c r="D28" s="93"/>
      <c r="E28" s="92">
        <f t="shared" si="12"/>
        <v>0</v>
      </c>
      <c r="F28" s="92"/>
      <c r="G28" s="101">
        <f t="shared" ref="G28:G41" si="17">SUM(D28:F28)</f>
        <v>0</v>
      </c>
      <c r="H28" s="95">
        <f>ROUND($G28*'Entrées des Taux'!$A$4,2)</f>
        <v>0</v>
      </c>
      <c r="I28" s="93">
        <f>ROUND($G28*'Entrées des Taux'!$A$20,2)</f>
        <v>0</v>
      </c>
      <c r="J28" s="92">
        <f>ROUND($G28*'Entrées des Taux'!$D$4,2)</f>
        <v>0</v>
      </c>
      <c r="K28" s="92">
        <f>ROUND($G28*'Entrées des Taux'!$A$12,2)</f>
        <v>0</v>
      </c>
      <c r="L28" s="92">
        <f>ROUND($G28*'Entrées des Taux'!$A$28,2)</f>
        <v>0</v>
      </c>
      <c r="M28" s="94">
        <f>ROUND($B28*'Entrées des Taux'!$D$12,2)</f>
        <v>0</v>
      </c>
      <c r="N28" s="96">
        <f>ROUND($G28*'Entrées des Taux'!$D$20,2)</f>
        <v>0</v>
      </c>
      <c r="O28" s="102">
        <f t="shared" si="13"/>
        <v>0</v>
      </c>
      <c r="P28" s="93"/>
      <c r="Q28" s="98">
        <f t="shared" si="2"/>
        <v>0</v>
      </c>
      <c r="R28" s="64"/>
      <c r="S28" s="184"/>
      <c r="T28" s="183"/>
      <c r="U28" s="62"/>
      <c r="V28" s="92"/>
      <c r="W28" s="93"/>
      <c r="X28" s="92">
        <f t="shared" si="14"/>
        <v>0</v>
      </c>
      <c r="Y28" s="92"/>
      <c r="Z28" s="101">
        <f t="shared" ref="Z28:Z41" si="18">SUM(W28:Y28)</f>
        <v>0</v>
      </c>
      <c r="AA28" s="95">
        <f>ROUND($Z28*'Entrées des Taux'!$A$6,2)</f>
        <v>0</v>
      </c>
      <c r="AB28" s="93">
        <f>ROUND($Z28*'Entrées des Taux'!$A$22,2)</f>
        <v>0</v>
      </c>
      <c r="AC28" s="92">
        <f>ROUND($Z28*'Entrées des Taux'!$D$6,2)</f>
        <v>0</v>
      </c>
      <c r="AD28" s="92">
        <f>ROUND($Z28*'Entrées des Taux'!$A$14,2)</f>
        <v>0</v>
      </c>
      <c r="AE28" s="92">
        <f>ROUND($Z28*'Entrées des Taux'!$A$30,2)</f>
        <v>0</v>
      </c>
      <c r="AF28" s="94">
        <f>ROUND($U28*'Entrées des Taux'!$D$14,2)</f>
        <v>0</v>
      </c>
      <c r="AG28" s="96">
        <f>ROUND($Z28*'Entrées des Taux'!$D$22,2)</f>
        <v>0</v>
      </c>
      <c r="AH28" s="102">
        <f t="shared" si="15"/>
        <v>0</v>
      </c>
      <c r="AI28" s="93"/>
      <c r="AJ28" s="98">
        <f t="shared" si="16"/>
        <v>0</v>
      </c>
      <c r="AK28" s="64"/>
      <c r="AL28" s="184"/>
    </row>
    <row r="29" spans="1:38" s="63" customFormat="1" x14ac:dyDescent="0.2">
      <c r="A29" s="183"/>
      <c r="B29" s="62"/>
      <c r="C29" s="92"/>
      <c r="D29" s="93"/>
      <c r="E29" s="92">
        <f t="shared" si="12"/>
        <v>0</v>
      </c>
      <c r="F29" s="92"/>
      <c r="G29" s="101">
        <f t="shared" si="17"/>
        <v>0</v>
      </c>
      <c r="H29" s="95">
        <f>ROUND($G29*'Entrées des Taux'!$A$4,2)</f>
        <v>0</v>
      </c>
      <c r="I29" s="93">
        <f>ROUND($G29*'Entrées des Taux'!$A$20,2)</f>
        <v>0</v>
      </c>
      <c r="J29" s="92">
        <f>ROUND($G29*'Entrées des Taux'!$D$4,2)</f>
        <v>0</v>
      </c>
      <c r="K29" s="92">
        <f>ROUND($G29*'Entrées des Taux'!$A$12,2)</f>
        <v>0</v>
      </c>
      <c r="L29" s="92">
        <f>ROUND($G29*'Entrées des Taux'!$A$28,2)</f>
        <v>0</v>
      </c>
      <c r="M29" s="94">
        <f>ROUND($B29*'Entrées des Taux'!$D$12,2)</f>
        <v>0</v>
      </c>
      <c r="N29" s="96">
        <f>ROUND($G29*'Entrées des Taux'!$D$20,2)</f>
        <v>0</v>
      </c>
      <c r="O29" s="102">
        <f t="shared" si="13"/>
        <v>0</v>
      </c>
      <c r="P29" s="93"/>
      <c r="Q29" s="98">
        <f t="shared" si="2"/>
        <v>0</v>
      </c>
      <c r="R29" s="64"/>
      <c r="S29" s="184"/>
      <c r="T29" s="183"/>
      <c r="U29" s="62"/>
      <c r="V29" s="92"/>
      <c r="W29" s="93"/>
      <c r="X29" s="92">
        <f t="shared" si="14"/>
        <v>0</v>
      </c>
      <c r="Y29" s="92"/>
      <c r="Z29" s="101">
        <f t="shared" si="18"/>
        <v>0</v>
      </c>
      <c r="AA29" s="95">
        <f>ROUND($Z29*'Entrées des Taux'!$A$6,2)</f>
        <v>0</v>
      </c>
      <c r="AB29" s="93">
        <f>ROUND($Z29*'Entrées des Taux'!$A$22,2)</f>
        <v>0</v>
      </c>
      <c r="AC29" s="92">
        <f>ROUND($Z29*'Entrées des Taux'!$D$6,2)</f>
        <v>0</v>
      </c>
      <c r="AD29" s="92">
        <f>ROUND($Z29*'Entrées des Taux'!$A$14,2)</f>
        <v>0</v>
      </c>
      <c r="AE29" s="92">
        <f>ROUND($Z29*'Entrées des Taux'!$A$30,2)</f>
        <v>0</v>
      </c>
      <c r="AF29" s="94">
        <f>ROUND($U29*'Entrées des Taux'!$D$14,2)</f>
        <v>0</v>
      </c>
      <c r="AG29" s="96">
        <f>ROUND($Z29*'Entrées des Taux'!$D$22,2)</f>
        <v>0</v>
      </c>
      <c r="AH29" s="102">
        <f t="shared" si="15"/>
        <v>0</v>
      </c>
      <c r="AI29" s="93"/>
      <c r="AJ29" s="98">
        <f t="shared" si="16"/>
        <v>0</v>
      </c>
      <c r="AK29" s="64"/>
      <c r="AL29" s="184"/>
    </row>
    <row r="30" spans="1:38" s="63" customFormat="1" x14ac:dyDescent="0.2">
      <c r="A30" s="183"/>
      <c r="B30" s="62"/>
      <c r="C30" s="92"/>
      <c r="D30" s="93"/>
      <c r="E30" s="92">
        <f t="shared" si="12"/>
        <v>0</v>
      </c>
      <c r="F30" s="92"/>
      <c r="G30" s="101">
        <f t="shared" si="17"/>
        <v>0</v>
      </c>
      <c r="H30" s="95">
        <f>ROUND($G30*'Entrées des Taux'!$A$4,2)</f>
        <v>0</v>
      </c>
      <c r="I30" s="93">
        <f>ROUND($G30*'Entrées des Taux'!$A$20,2)</f>
        <v>0</v>
      </c>
      <c r="J30" s="92">
        <f>ROUND($G30*'Entrées des Taux'!$D$4,2)</f>
        <v>0</v>
      </c>
      <c r="K30" s="92">
        <f>ROUND($G30*'Entrées des Taux'!$A$12,2)</f>
        <v>0</v>
      </c>
      <c r="L30" s="92">
        <f>ROUND($G30*'Entrées des Taux'!$A$28,2)</f>
        <v>0</v>
      </c>
      <c r="M30" s="94">
        <f>ROUND($B30*'Entrées des Taux'!$D$12,2)</f>
        <v>0</v>
      </c>
      <c r="N30" s="96">
        <f>ROUND($G30*'Entrées des Taux'!$D$20,2)</f>
        <v>0</v>
      </c>
      <c r="O30" s="102">
        <f t="shared" si="13"/>
        <v>0</v>
      </c>
      <c r="P30" s="93"/>
      <c r="Q30" s="98">
        <f t="shared" si="2"/>
        <v>0</v>
      </c>
      <c r="R30" s="64"/>
      <c r="S30" s="184"/>
      <c r="T30" s="183"/>
      <c r="U30" s="62"/>
      <c r="V30" s="92"/>
      <c r="W30" s="93"/>
      <c r="X30" s="92">
        <f t="shared" si="14"/>
        <v>0</v>
      </c>
      <c r="Y30" s="92"/>
      <c r="Z30" s="101">
        <f t="shared" si="18"/>
        <v>0</v>
      </c>
      <c r="AA30" s="95">
        <f>ROUND($Z30*'Entrées des Taux'!$A$6,2)</f>
        <v>0</v>
      </c>
      <c r="AB30" s="93">
        <f>ROUND($Z30*'Entrées des Taux'!$A$22,2)</f>
        <v>0</v>
      </c>
      <c r="AC30" s="92">
        <f>ROUND($Z30*'Entrées des Taux'!$D$6,2)</f>
        <v>0</v>
      </c>
      <c r="AD30" s="92">
        <f>ROUND($Z30*'Entrées des Taux'!$A$14,2)</f>
        <v>0</v>
      </c>
      <c r="AE30" s="92">
        <f>ROUND($Z30*'Entrées des Taux'!$A$30,2)</f>
        <v>0</v>
      </c>
      <c r="AF30" s="94">
        <f>ROUND($U30*'Entrées des Taux'!$D$14,2)</f>
        <v>0</v>
      </c>
      <c r="AG30" s="96">
        <f>ROUND($Z30*'Entrées des Taux'!$D$22,2)</f>
        <v>0</v>
      </c>
      <c r="AH30" s="102">
        <f t="shared" si="15"/>
        <v>0</v>
      </c>
      <c r="AI30" s="93"/>
      <c r="AJ30" s="98">
        <f t="shared" si="16"/>
        <v>0</v>
      </c>
      <c r="AK30" s="64"/>
      <c r="AL30" s="184"/>
    </row>
    <row r="31" spans="1:38" s="63" customFormat="1" x14ac:dyDescent="0.2">
      <c r="A31" s="183"/>
      <c r="B31" s="62"/>
      <c r="C31" s="92"/>
      <c r="D31" s="93"/>
      <c r="E31" s="92">
        <f t="shared" si="12"/>
        <v>0</v>
      </c>
      <c r="F31" s="92"/>
      <c r="G31" s="101">
        <f t="shared" si="17"/>
        <v>0</v>
      </c>
      <c r="H31" s="95">
        <f>ROUND($G31*'Entrées des Taux'!$A$4,2)</f>
        <v>0</v>
      </c>
      <c r="I31" s="93">
        <f>ROUND($G31*'Entrées des Taux'!$A$20,2)</f>
        <v>0</v>
      </c>
      <c r="J31" s="92">
        <f>ROUND($G31*'Entrées des Taux'!$D$4,2)</f>
        <v>0</v>
      </c>
      <c r="K31" s="92">
        <f>ROUND($G31*'Entrées des Taux'!$A$12,2)</f>
        <v>0</v>
      </c>
      <c r="L31" s="92">
        <f>ROUND($G31*'Entrées des Taux'!$A$28,2)</f>
        <v>0</v>
      </c>
      <c r="M31" s="94">
        <f>ROUND($B31*'Entrées des Taux'!$D$12,2)</f>
        <v>0</v>
      </c>
      <c r="N31" s="96">
        <f>ROUND($G31*'Entrées des Taux'!$D$20,2)</f>
        <v>0</v>
      </c>
      <c r="O31" s="102">
        <f t="shared" si="13"/>
        <v>0</v>
      </c>
      <c r="P31" s="93"/>
      <c r="Q31" s="98">
        <f t="shared" si="2"/>
        <v>0</v>
      </c>
      <c r="R31" s="64"/>
      <c r="S31" s="184"/>
      <c r="T31" s="183"/>
      <c r="U31" s="62"/>
      <c r="V31" s="92"/>
      <c r="W31" s="93"/>
      <c r="X31" s="92">
        <f t="shared" si="14"/>
        <v>0</v>
      </c>
      <c r="Y31" s="92"/>
      <c r="Z31" s="101">
        <f t="shared" si="18"/>
        <v>0</v>
      </c>
      <c r="AA31" s="95">
        <f>ROUND($Z31*'Entrées des Taux'!$A$6,2)</f>
        <v>0</v>
      </c>
      <c r="AB31" s="93">
        <f>ROUND($Z31*'Entrées des Taux'!$A$22,2)</f>
        <v>0</v>
      </c>
      <c r="AC31" s="92">
        <f>ROUND($Z31*'Entrées des Taux'!$D$6,2)</f>
        <v>0</v>
      </c>
      <c r="AD31" s="92">
        <f>ROUND($Z31*'Entrées des Taux'!$A$14,2)</f>
        <v>0</v>
      </c>
      <c r="AE31" s="92">
        <f>ROUND($Z31*'Entrées des Taux'!$A$30,2)</f>
        <v>0</v>
      </c>
      <c r="AF31" s="94">
        <f>ROUND($U31*'Entrées des Taux'!$D$14,2)</f>
        <v>0</v>
      </c>
      <c r="AG31" s="96">
        <f>ROUND($Z31*'Entrées des Taux'!$D$22,2)</f>
        <v>0</v>
      </c>
      <c r="AH31" s="102">
        <f t="shared" si="15"/>
        <v>0</v>
      </c>
      <c r="AI31" s="93"/>
      <c r="AJ31" s="98">
        <f t="shared" si="16"/>
        <v>0</v>
      </c>
      <c r="AK31" s="64"/>
      <c r="AL31" s="184"/>
    </row>
    <row r="32" spans="1:38" s="63" customFormat="1" x14ac:dyDescent="0.2">
      <c r="A32" s="183"/>
      <c r="B32" s="62"/>
      <c r="C32" s="92"/>
      <c r="D32" s="93"/>
      <c r="E32" s="92">
        <f t="shared" si="12"/>
        <v>0</v>
      </c>
      <c r="F32" s="92"/>
      <c r="G32" s="101">
        <f t="shared" si="17"/>
        <v>0</v>
      </c>
      <c r="H32" s="95">
        <f>ROUND($G32*'Entrées des Taux'!$A$4,2)</f>
        <v>0</v>
      </c>
      <c r="I32" s="93">
        <f>ROUND($G32*'Entrées des Taux'!$A$20,2)</f>
        <v>0</v>
      </c>
      <c r="J32" s="92">
        <f>ROUND($G32*'Entrées des Taux'!$D$4,2)</f>
        <v>0</v>
      </c>
      <c r="K32" s="92">
        <f>ROUND($G32*'Entrées des Taux'!$A$12,2)</f>
        <v>0</v>
      </c>
      <c r="L32" s="92">
        <f>ROUND($G32*'Entrées des Taux'!$A$28,2)</f>
        <v>0</v>
      </c>
      <c r="M32" s="94">
        <f>ROUND($B32*'Entrées des Taux'!$D$12,2)</f>
        <v>0</v>
      </c>
      <c r="N32" s="96">
        <f>ROUND($G32*'Entrées des Taux'!$D$20,2)</f>
        <v>0</v>
      </c>
      <c r="O32" s="102">
        <f t="shared" si="13"/>
        <v>0</v>
      </c>
      <c r="P32" s="93"/>
      <c r="Q32" s="98">
        <f t="shared" si="2"/>
        <v>0</v>
      </c>
      <c r="R32" s="64"/>
      <c r="S32" s="184"/>
      <c r="T32" s="183"/>
      <c r="U32" s="62"/>
      <c r="V32" s="92"/>
      <c r="W32" s="93"/>
      <c r="X32" s="92">
        <f t="shared" si="14"/>
        <v>0</v>
      </c>
      <c r="Y32" s="92"/>
      <c r="Z32" s="101">
        <f t="shared" si="18"/>
        <v>0</v>
      </c>
      <c r="AA32" s="95">
        <f>ROUND($Z32*'Entrées des Taux'!$A$6,2)</f>
        <v>0</v>
      </c>
      <c r="AB32" s="93">
        <f>ROUND($Z32*'Entrées des Taux'!$A$22,2)</f>
        <v>0</v>
      </c>
      <c r="AC32" s="92">
        <f>ROUND($Z32*'Entrées des Taux'!$D$6,2)</f>
        <v>0</v>
      </c>
      <c r="AD32" s="92">
        <f>ROUND($Z32*'Entrées des Taux'!$A$14,2)</f>
        <v>0</v>
      </c>
      <c r="AE32" s="92">
        <f>ROUND($Z32*'Entrées des Taux'!$A$30,2)</f>
        <v>0</v>
      </c>
      <c r="AF32" s="94">
        <f>ROUND($U32*'Entrées des Taux'!$D$14,2)</f>
        <v>0</v>
      </c>
      <c r="AG32" s="96">
        <f>ROUND($Z32*'Entrées des Taux'!$D$22,2)</f>
        <v>0</v>
      </c>
      <c r="AH32" s="102">
        <f t="shared" si="15"/>
        <v>0</v>
      </c>
      <c r="AI32" s="93"/>
      <c r="AJ32" s="98">
        <f t="shared" si="16"/>
        <v>0</v>
      </c>
      <c r="AK32" s="64"/>
      <c r="AL32" s="184"/>
    </row>
    <row r="33" spans="1:38" s="63" customFormat="1" x14ac:dyDescent="0.2">
      <c r="A33" s="183"/>
      <c r="B33" s="62"/>
      <c r="C33" s="92"/>
      <c r="D33" s="93"/>
      <c r="E33" s="92">
        <f t="shared" si="12"/>
        <v>0</v>
      </c>
      <c r="F33" s="92"/>
      <c r="G33" s="101">
        <f t="shared" si="17"/>
        <v>0</v>
      </c>
      <c r="H33" s="95">
        <f>ROUND($G33*'Entrées des Taux'!$A$4,2)</f>
        <v>0</v>
      </c>
      <c r="I33" s="93">
        <f>ROUND($G33*'Entrées des Taux'!$A$20,2)</f>
        <v>0</v>
      </c>
      <c r="J33" s="92">
        <f>ROUND($G33*'Entrées des Taux'!$D$4,2)</f>
        <v>0</v>
      </c>
      <c r="K33" s="92">
        <f>ROUND($G33*'Entrées des Taux'!$A$12,2)</f>
        <v>0</v>
      </c>
      <c r="L33" s="92">
        <f>ROUND($G33*'Entrées des Taux'!$A$28,2)</f>
        <v>0</v>
      </c>
      <c r="M33" s="94">
        <f>ROUND($B33*'Entrées des Taux'!$D$12,2)</f>
        <v>0</v>
      </c>
      <c r="N33" s="96">
        <f>ROUND($G33*'Entrées des Taux'!$D$20,2)</f>
        <v>0</v>
      </c>
      <c r="O33" s="102">
        <f t="shared" si="13"/>
        <v>0</v>
      </c>
      <c r="P33" s="93"/>
      <c r="Q33" s="98">
        <f t="shared" si="2"/>
        <v>0</v>
      </c>
      <c r="R33" s="64"/>
      <c r="S33" s="184"/>
      <c r="T33" s="183"/>
      <c r="U33" s="62"/>
      <c r="V33" s="92"/>
      <c r="W33" s="93"/>
      <c r="X33" s="92">
        <f t="shared" si="14"/>
        <v>0</v>
      </c>
      <c r="Y33" s="92"/>
      <c r="Z33" s="101">
        <f t="shared" si="18"/>
        <v>0</v>
      </c>
      <c r="AA33" s="95">
        <f>ROUND($Z33*'Entrées des Taux'!$A$6,2)</f>
        <v>0</v>
      </c>
      <c r="AB33" s="93">
        <f>ROUND($Z33*'Entrées des Taux'!$A$22,2)</f>
        <v>0</v>
      </c>
      <c r="AC33" s="92">
        <f>ROUND($Z33*'Entrées des Taux'!$D$6,2)</f>
        <v>0</v>
      </c>
      <c r="AD33" s="92">
        <f>ROUND($Z33*'Entrées des Taux'!$A$14,2)</f>
        <v>0</v>
      </c>
      <c r="AE33" s="92">
        <f>ROUND($Z33*'Entrées des Taux'!$A$30,2)</f>
        <v>0</v>
      </c>
      <c r="AF33" s="94">
        <f>ROUND($U33*'Entrées des Taux'!$D$14,2)</f>
        <v>0</v>
      </c>
      <c r="AG33" s="96">
        <f>ROUND($Z33*'Entrées des Taux'!$D$22,2)</f>
        <v>0</v>
      </c>
      <c r="AH33" s="102">
        <f t="shared" si="15"/>
        <v>0</v>
      </c>
      <c r="AI33" s="93"/>
      <c r="AJ33" s="98">
        <f t="shared" si="16"/>
        <v>0</v>
      </c>
      <c r="AK33" s="64"/>
      <c r="AL33" s="184"/>
    </row>
    <row r="34" spans="1:38" s="63" customFormat="1" x14ac:dyDescent="0.2">
      <c r="A34" s="183"/>
      <c r="B34" s="62"/>
      <c r="C34" s="92"/>
      <c r="D34" s="93"/>
      <c r="E34" s="92">
        <f t="shared" si="12"/>
        <v>0</v>
      </c>
      <c r="F34" s="92"/>
      <c r="G34" s="101">
        <f t="shared" si="17"/>
        <v>0</v>
      </c>
      <c r="H34" s="95">
        <f>ROUND($G34*'Entrées des Taux'!$A$4,2)</f>
        <v>0</v>
      </c>
      <c r="I34" s="93">
        <f>ROUND($G34*'Entrées des Taux'!$A$20,2)</f>
        <v>0</v>
      </c>
      <c r="J34" s="92">
        <f>ROUND($G34*'Entrées des Taux'!$D$4,2)</f>
        <v>0</v>
      </c>
      <c r="K34" s="92">
        <f>ROUND($G34*'Entrées des Taux'!$A$12,2)</f>
        <v>0</v>
      </c>
      <c r="L34" s="92">
        <f>ROUND($G34*'Entrées des Taux'!$A$28,2)</f>
        <v>0</v>
      </c>
      <c r="M34" s="94">
        <f>ROUND($B34*'Entrées des Taux'!$D$12,2)</f>
        <v>0</v>
      </c>
      <c r="N34" s="96">
        <f>ROUND($G34*'Entrées des Taux'!$D$20,2)</f>
        <v>0</v>
      </c>
      <c r="O34" s="102">
        <f t="shared" si="13"/>
        <v>0</v>
      </c>
      <c r="P34" s="93"/>
      <c r="Q34" s="98">
        <f t="shared" si="2"/>
        <v>0</v>
      </c>
      <c r="R34" s="64"/>
      <c r="S34" s="184"/>
      <c r="T34" s="183"/>
      <c r="U34" s="62"/>
      <c r="V34" s="92"/>
      <c r="W34" s="93"/>
      <c r="X34" s="92">
        <f t="shared" si="14"/>
        <v>0</v>
      </c>
      <c r="Y34" s="92"/>
      <c r="Z34" s="101">
        <f t="shared" si="18"/>
        <v>0</v>
      </c>
      <c r="AA34" s="95">
        <f>ROUND($Z34*'Entrées des Taux'!$A$6,2)</f>
        <v>0</v>
      </c>
      <c r="AB34" s="93">
        <f>ROUND($Z34*'Entrées des Taux'!$A$22,2)</f>
        <v>0</v>
      </c>
      <c r="AC34" s="92">
        <f>ROUND($Z34*'Entrées des Taux'!$D$6,2)</f>
        <v>0</v>
      </c>
      <c r="AD34" s="92">
        <f>ROUND($Z34*'Entrées des Taux'!$A$14,2)</f>
        <v>0</v>
      </c>
      <c r="AE34" s="92">
        <f>ROUND($Z34*'Entrées des Taux'!$A$30,2)</f>
        <v>0</v>
      </c>
      <c r="AF34" s="94">
        <f>ROUND($U34*'Entrées des Taux'!$D$14,2)</f>
        <v>0</v>
      </c>
      <c r="AG34" s="96">
        <f>ROUND($Z34*'Entrées des Taux'!$D$22,2)</f>
        <v>0</v>
      </c>
      <c r="AH34" s="102">
        <f t="shared" si="15"/>
        <v>0</v>
      </c>
      <c r="AI34" s="93"/>
      <c r="AJ34" s="98">
        <f t="shared" si="16"/>
        <v>0</v>
      </c>
      <c r="AK34" s="64"/>
      <c r="AL34" s="184"/>
    </row>
    <row r="35" spans="1:38" s="63" customFormat="1" x14ac:dyDescent="0.2">
      <c r="A35" s="183"/>
      <c r="B35" s="62"/>
      <c r="C35" s="92"/>
      <c r="D35" s="93"/>
      <c r="E35" s="92">
        <f t="shared" si="12"/>
        <v>0</v>
      </c>
      <c r="F35" s="92"/>
      <c r="G35" s="101">
        <f t="shared" si="17"/>
        <v>0</v>
      </c>
      <c r="H35" s="95">
        <f>ROUND($G35*'Entrées des Taux'!$A$4,2)</f>
        <v>0</v>
      </c>
      <c r="I35" s="93">
        <f>ROUND($G35*'Entrées des Taux'!$A$20,2)</f>
        <v>0</v>
      </c>
      <c r="J35" s="92">
        <f>ROUND($G35*'Entrées des Taux'!$D$4,2)</f>
        <v>0</v>
      </c>
      <c r="K35" s="92">
        <f>ROUND($G35*'Entrées des Taux'!$A$12,2)</f>
        <v>0</v>
      </c>
      <c r="L35" s="92">
        <f>ROUND($G35*'Entrées des Taux'!$A$28,2)</f>
        <v>0</v>
      </c>
      <c r="M35" s="94">
        <f>ROUND($B35*'Entrées des Taux'!$D$12,2)</f>
        <v>0</v>
      </c>
      <c r="N35" s="96">
        <f>ROUND($G35*'Entrées des Taux'!$D$20,2)</f>
        <v>0</v>
      </c>
      <c r="O35" s="102">
        <f t="shared" si="13"/>
        <v>0</v>
      </c>
      <c r="P35" s="93"/>
      <c r="Q35" s="98">
        <f t="shared" si="2"/>
        <v>0</v>
      </c>
      <c r="R35" s="64"/>
      <c r="S35" s="184"/>
      <c r="T35" s="183"/>
      <c r="U35" s="62"/>
      <c r="V35" s="92"/>
      <c r="W35" s="93"/>
      <c r="X35" s="92">
        <f t="shared" si="14"/>
        <v>0</v>
      </c>
      <c r="Y35" s="92"/>
      <c r="Z35" s="101">
        <f t="shared" si="18"/>
        <v>0</v>
      </c>
      <c r="AA35" s="95">
        <f>ROUND($Z35*'Entrées des Taux'!$A$6,2)</f>
        <v>0</v>
      </c>
      <c r="AB35" s="93">
        <f>ROUND($Z35*'Entrées des Taux'!$A$22,2)</f>
        <v>0</v>
      </c>
      <c r="AC35" s="92">
        <f>ROUND($Z35*'Entrées des Taux'!$D$6,2)</f>
        <v>0</v>
      </c>
      <c r="AD35" s="92">
        <f>ROUND($Z35*'Entrées des Taux'!$A$14,2)</f>
        <v>0</v>
      </c>
      <c r="AE35" s="92">
        <f>ROUND($Z35*'Entrées des Taux'!$A$30,2)</f>
        <v>0</v>
      </c>
      <c r="AF35" s="94">
        <f>ROUND($U35*'Entrées des Taux'!$D$14,2)</f>
        <v>0</v>
      </c>
      <c r="AG35" s="96">
        <f>ROUND($Z35*'Entrées des Taux'!$D$22,2)</f>
        <v>0</v>
      </c>
      <c r="AH35" s="102">
        <f t="shared" si="15"/>
        <v>0</v>
      </c>
      <c r="AI35" s="93"/>
      <c r="AJ35" s="98">
        <f t="shared" si="16"/>
        <v>0</v>
      </c>
      <c r="AK35" s="64"/>
      <c r="AL35" s="184"/>
    </row>
    <row r="36" spans="1:38" s="63" customFormat="1" x14ac:dyDescent="0.2">
      <c r="A36" s="183"/>
      <c r="B36" s="62"/>
      <c r="C36" s="92"/>
      <c r="D36" s="93"/>
      <c r="E36" s="92">
        <f t="shared" si="12"/>
        <v>0</v>
      </c>
      <c r="F36" s="92"/>
      <c r="G36" s="101">
        <f t="shared" si="17"/>
        <v>0</v>
      </c>
      <c r="H36" s="95">
        <f>ROUND($G36*'Entrées des Taux'!$A$4,2)</f>
        <v>0</v>
      </c>
      <c r="I36" s="93">
        <f>ROUND($G36*'Entrées des Taux'!$A$20,2)</f>
        <v>0</v>
      </c>
      <c r="J36" s="92">
        <f>ROUND($G36*'Entrées des Taux'!$D$4,2)</f>
        <v>0</v>
      </c>
      <c r="K36" s="92">
        <f>ROUND($G36*'Entrées des Taux'!$A$12,2)</f>
        <v>0</v>
      </c>
      <c r="L36" s="92">
        <f>ROUND($G36*'Entrées des Taux'!$A$28,2)</f>
        <v>0</v>
      </c>
      <c r="M36" s="94">
        <f>ROUND($B36*'Entrées des Taux'!$D$12,2)</f>
        <v>0</v>
      </c>
      <c r="N36" s="96">
        <f>ROUND($G36*'Entrées des Taux'!$D$20,2)</f>
        <v>0</v>
      </c>
      <c r="O36" s="102">
        <f t="shared" si="13"/>
        <v>0</v>
      </c>
      <c r="P36" s="93"/>
      <c r="Q36" s="98">
        <f t="shared" si="2"/>
        <v>0</v>
      </c>
      <c r="R36" s="64"/>
      <c r="S36" s="184"/>
      <c r="T36" s="183"/>
      <c r="U36" s="62"/>
      <c r="V36" s="92"/>
      <c r="W36" s="93"/>
      <c r="X36" s="92">
        <f t="shared" si="14"/>
        <v>0</v>
      </c>
      <c r="Y36" s="92"/>
      <c r="Z36" s="101">
        <f t="shared" si="18"/>
        <v>0</v>
      </c>
      <c r="AA36" s="95">
        <f>ROUND($Z36*'Entrées des Taux'!$A$6,2)</f>
        <v>0</v>
      </c>
      <c r="AB36" s="93">
        <f>ROUND($Z36*'Entrées des Taux'!$A$22,2)</f>
        <v>0</v>
      </c>
      <c r="AC36" s="92">
        <f>ROUND($Z36*'Entrées des Taux'!$D$6,2)</f>
        <v>0</v>
      </c>
      <c r="AD36" s="92">
        <f>ROUND($Z36*'Entrées des Taux'!$A$14,2)</f>
        <v>0</v>
      </c>
      <c r="AE36" s="92">
        <f>ROUND($Z36*'Entrées des Taux'!$A$30,2)</f>
        <v>0</v>
      </c>
      <c r="AF36" s="94">
        <f>ROUND($U36*'Entrées des Taux'!$D$14,2)</f>
        <v>0</v>
      </c>
      <c r="AG36" s="96">
        <f>ROUND($Z36*'Entrées des Taux'!$D$22,2)</f>
        <v>0</v>
      </c>
      <c r="AH36" s="102">
        <f t="shared" si="15"/>
        <v>0</v>
      </c>
      <c r="AI36" s="93"/>
      <c r="AJ36" s="98">
        <f t="shared" si="16"/>
        <v>0</v>
      </c>
      <c r="AK36" s="64"/>
      <c r="AL36" s="184"/>
    </row>
    <row r="37" spans="1:38" s="63" customFormat="1" x14ac:dyDescent="0.2">
      <c r="A37" s="183"/>
      <c r="B37" s="62"/>
      <c r="C37" s="92"/>
      <c r="D37" s="93"/>
      <c r="E37" s="92">
        <f t="shared" si="12"/>
        <v>0</v>
      </c>
      <c r="F37" s="92"/>
      <c r="G37" s="101">
        <f t="shared" si="17"/>
        <v>0</v>
      </c>
      <c r="H37" s="95">
        <f>ROUND($G37*'Entrées des Taux'!$A$4,2)</f>
        <v>0</v>
      </c>
      <c r="I37" s="93">
        <f>ROUND($G37*'Entrées des Taux'!$A$20,2)</f>
        <v>0</v>
      </c>
      <c r="J37" s="92">
        <f>ROUND($G37*'Entrées des Taux'!$D$4,2)</f>
        <v>0</v>
      </c>
      <c r="K37" s="92">
        <f>ROUND($G37*'Entrées des Taux'!$A$12,2)</f>
        <v>0</v>
      </c>
      <c r="L37" s="92">
        <f>ROUND($G37*'Entrées des Taux'!$A$28,2)</f>
        <v>0</v>
      </c>
      <c r="M37" s="94">
        <f>ROUND($B37*'Entrées des Taux'!$D$12,2)</f>
        <v>0</v>
      </c>
      <c r="N37" s="96">
        <f>ROUND($G37*'Entrées des Taux'!$D$20,2)</f>
        <v>0</v>
      </c>
      <c r="O37" s="102">
        <f t="shared" si="13"/>
        <v>0</v>
      </c>
      <c r="P37" s="93"/>
      <c r="Q37" s="98">
        <f t="shared" si="2"/>
        <v>0</v>
      </c>
      <c r="R37" s="64"/>
      <c r="S37" s="184"/>
      <c r="T37" s="183"/>
      <c r="U37" s="62"/>
      <c r="V37" s="92"/>
      <c r="W37" s="93"/>
      <c r="X37" s="92">
        <f t="shared" si="14"/>
        <v>0</v>
      </c>
      <c r="Y37" s="92"/>
      <c r="Z37" s="101">
        <f t="shared" si="18"/>
        <v>0</v>
      </c>
      <c r="AA37" s="95">
        <f>ROUND($Z37*'Entrées des Taux'!$A$6,2)</f>
        <v>0</v>
      </c>
      <c r="AB37" s="93">
        <f>ROUND($Z37*'Entrées des Taux'!$A$22,2)</f>
        <v>0</v>
      </c>
      <c r="AC37" s="92">
        <f>ROUND($Z37*'Entrées des Taux'!$D$6,2)</f>
        <v>0</v>
      </c>
      <c r="AD37" s="92">
        <f>ROUND($Z37*'Entrées des Taux'!$A$14,2)</f>
        <v>0</v>
      </c>
      <c r="AE37" s="92">
        <f>ROUND($Z37*'Entrées des Taux'!$A$30,2)</f>
        <v>0</v>
      </c>
      <c r="AF37" s="94">
        <f>ROUND($U37*'Entrées des Taux'!$D$14,2)</f>
        <v>0</v>
      </c>
      <c r="AG37" s="96">
        <f>ROUND($Z37*'Entrées des Taux'!$D$22,2)</f>
        <v>0</v>
      </c>
      <c r="AH37" s="102">
        <f t="shared" si="15"/>
        <v>0</v>
      </c>
      <c r="AI37" s="93"/>
      <c r="AJ37" s="98">
        <f t="shared" si="16"/>
        <v>0</v>
      </c>
      <c r="AK37" s="64"/>
      <c r="AL37" s="184"/>
    </row>
    <row r="38" spans="1:38" s="63" customFormat="1" x14ac:dyDescent="0.2">
      <c r="A38" s="183"/>
      <c r="B38" s="62"/>
      <c r="C38" s="92"/>
      <c r="D38" s="93"/>
      <c r="E38" s="92">
        <f t="shared" si="12"/>
        <v>0</v>
      </c>
      <c r="F38" s="92"/>
      <c r="G38" s="101">
        <f t="shared" si="17"/>
        <v>0</v>
      </c>
      <c r="H38" s="95">
        <f>ROUND($G38*'Entrées des Taux'!$A$4,2)</f>
        <v>0</v>
      </c>
      <c r="I38" s="93">
        <f>ROUND($G38*'Entrées des Taux'!$A$20,2)</f>
        <v>0</v>
      </c>
      <c r="J38" s="92">
        <f>ROUND($G38*'Entrées des Taux'!$D$4,2)</f>
        <v>0</v>
      </c>
      <c r="K38" s="92">
        <f>ROUND($G38*'Entrées des Taux'!$A$12,2)</f>
        <v>0</v>
      </c>
      <c r="L38" s="92">
        <f>ROUND($G38*'Entrées des Taux'!$A$28,2)</f>
        <v>0</v>
      </c>
      <c r="M38" s="94">
        <f>ROUND($B38*'Entrées des Taux'!$D$12,2)</f>
        <v>0</v>
      </c>
      <c r="N38" s="96">
        <f>ROUND($G38*'Entrées des Taux'!$D$20,2)</f>
        <v>0</v>
      </c>
      <c r="O38" s="102">
        <f t="shared" si="13"/>
        <v>0</v>
      </c>
      <c r="P38" s="93"/>
      <c r="Q38" s="98">
        <f t="shared" si="2"/>
        <v>0</v>
      </c>
      <c r="R38" s="64"/>
      <c r="S38" s="184"/>
      <c r="T38" s="183"/>
      <c r="U38" s="62"/>
      <c r="V38" s="92"/>
      <c r="W38" s="93"/>
      <c r="X38" s="92">
        <f t="shared" si="14"/>
        <v>0</v>
      </c>
      <c r="Y38" s="92"/>
      <c r="Z38" s="101">
        <f t="shared" si="18"/>
        <v>0</v>
      </c>
      <c r="AA38" s="95">
        <f>ROUND($Z38*'Entrées des Taux'!$A$6,2)</f>
        <v>0</v>
      </c>
      <c r="AB38" s="93">
        <f>ROUND($Z38*'Entrées des Taux'!$A$22,2)</f>
        <v>0</v>
      </c>
      <c r="AC38" s="92">
        <f>ROUND($Z38*'Entrées des Taux'!$D$6,2)</f>
        <v>0</v>
      </c>
      <c r="AD38" s="92">
        <f>ROUND($Z38*'Entrées des Taux'!$A$14,2)</f>
        <v>0</v>
      </c>
      <c r="AE38" s="92">
        <f>ROUND($Z38*'Entrées des Taux'!$A$30,2)</f>
        <v>0</v>
      </c>
      <c r="AF38" s="94">
        <f>ROUND($U38*'Entrées des Taux'!$D$14,2)</f>
        <v>0</v>
      </c>
      <c r="AG38" s="96">
        <f>ROUND($Z38*'Entrées des Taux'!$D$22,2)</f>
        <v>0</v>
      </c>
      <c r="AH38" s="102">
        <f t="shared" si="15"/>
        <v>0</v>
      </c>
      <c r="AI38" s="93" t="s">
        <v>0</v>
      </c>
      <c r="AJ38" s="98">
        <f t="shared" si="16"/>
        <v>0</v>
      </c>
      <c r="AK38" s="64" t="s">
        <v>0</v>
      </c>
      <c r="AL38" s="184" t="s">
        <v>0</v>
      </c>
    </row>
    <row r="39" spans="1:38" s="63" customFormat="1" x14ac:dyDescent="0.2">
      <c r="A39" s="183"/>
      <c r="B39" s="62"/>
      <c r="C39" s="92"/>
      <c r="D39" s="93"/>
      <c r="E39" s="92">
        <f t="shared" si="12"/>
        <v>0</v>
      </c>
      <c r="F39" s="92"/>
      <c r="G39" s="101">
        <f t="shared" si="17"/>
        <v>0</v>
      </c>
      <c r="H39" s="95">
        <f>ROUND($G39*'Entrées des Taux'!$A$4,2)</f>
        <v>0</v>
      </c>
      <c r="I39" s="93">
        <f>ROUND($G39*'Entrées des Taux'!$A$20,2)</f>
        <v>0</v>
      </c>
      <c r="J39" s="92">
        <f>ROUND($G39*'Entrées des Taux'!$D$4,2)</f>
        <v>0</v>
      </c>
      <c r="K39" s="92">
        <f>ROUND($G39*'Entrées des Taux'!$A$12,2)</f>
        <v>0</v>
      </c>
      <c r="L39" s="92">
        <f>ROUND($G39*'Entrées des Taux'!$A$28,2)</f>
        <v>0</v>
      </c>
      <c r="M39" s="94">
        <f>ROUND($B39*'Entrées des Taux'!$D$12,2)</f>
        <v>0</v>
      </c>
      <c r="N39" s="96">
        <f>ROUND($G39*'Entrées des Taux'!$D$20,2)</f>
        <v>0</v>
      </c>
      <c r="O39" s="102">
        <f t="shared" si="13"/>
        <v>0</v>
      </c>
      <c r="P39" s="93"/>
      <c r="Q39" s="98">
        <f t="shared" si="2"/>
        <v>0</v>
      </c>
      <c r="R39" s="64"/>
      <c r="S39" s="184"/>
      <c r="T39" s="183"/>
      <c r="U39" s="62"/>
      <c r="V39" s="92"/>
      <c r="W39" s="93"/>
      <c r="X39" s="92">
        <f t="shared" si="14"/>
        <v>0</v>
      </c>
      <c r="Y39" s="92"/>
      <c r="Z39" s="101">
        <f t="shared" si="18"/>
        <v>0</v>
      </c>
      <c r="AA39" s="95">
        <f>ROUND($Z39*'Entrées des Taux'!$A$6,2)</f>
        <v>0</v>
      </c>
      <c r="AB39" s="93">
        <f>ROUND($Z39*'Entrées des Taux'!$A$22,2)</f>
        <v>0</v>
      </c>
      <c r="AC39" s="92">
        <f>ROUND($Z39*'Entrées des Taux'!$D$6,2)</f>
        <v>0</v>
      </c>
      <c r="AD39" s="92">
        <f>ROUND($Z39*'Entrées des Taux'!$A$14,2)</f>
        <v>0</v>
      </c>
      <c r="AE39" s="92">
        <f>ROUND($Z39*'Entrées des Taux'!$A$30,2)</f>
        <v>0</v>
      </c>
      <c r="AF39" s="94">
        <f>ROUND($U39*'Entrées des Taux'!$D$14,2)</f>
        <v>0</v>
      </c>
      <c r="AG39" s="96">
        <f>ROUND($Z39*'Entrées des Taux'!$D$22,2)</f>
        <v>0</v>
      </c>
      <c r="AH39" s="102">
        <f t="shared" si="15"/>
        <v>0</v>
      </c>
      <c r="AI39" s="93"/>
      <c r="AJ39" s="98">
        <f t="shared" si="16"/>
        <v>0</v>
      </c>
      <c r="AK39" s="64"/>
      <c r="AL39" s="184"/>
    </row>
    <row r="40" spans="1:38" s="63" customFormat="1" x14ac:dyDescent="0.2">
      <c r="A40" s="183"/>
      <c r="B40" s="62"/>
      <c r="C40" s="92"/>
      <c r="D40" s="93"/>
      <c r="E40" s="92">
        <f t="shared" si="12"/>
        <v>0</v>
      </c>
      <c r="F40" s="92"/>
      <c r="G40" s="101">
        <f t="shared" si="17"/>
        <v>0</v>
      </c>
      <c r="H40" s="95">
        <f>ROUND($G40*'Entrées des Taux'!$A$4,2)</f>
        <v>0</v>
      </c>
      <c r="I40" s="93">
        <f>ROUND($G40*'Entrées des Taux'!$A$20,2)</f>
        <v>0</v>
      </c>
      <c r="J40" s="92">
        <f>ROUND($G40*'Entrées des Taux'!$D$4,2)</f>
        <v>0</v>
      </c>
      <c r="K40" s="92">
        <f>ROUND($G40*'Entrées des Taux'!$A$12,2)</f>
        <v>0</v>
      </c>
      <c r="L40" s="92">
        <f>ROUND($G40*'Entrées des Taux'!$A$28,2)</f>
        <v>0</v>
      </c>
      <c r="M40" s="94">
        <f>ROUND($B40*'Entrées des Taux'!$D$12,2)</f>
        <v>0</v>
      </c>
      <c r="N40" s="96">
        <f>ROUND($G40*'Entrées des Taux'!$D$20,2)</f>
        <v>0</v>
      </c>
      <c r="O40" s="102">
        <f t="shared" si="13"/>
        <v>0</v>
      </c>
      <c r="P40" s="93"/>
      <c r="Q40" s="98">
        <f t="shared" si="2"/>
        <v>0</v>
      </c>
      <c r="R40" s="64"/>
      <c r="S40" s="184"/>
      <c r="T40" s="183"/>
      <c r="U40" s="62"/>
      <c r="V40" s="92"/>
      <c r="W40" s="93"/>
      <c r="X40" s="92">
        <f t="shared" si="14"/>
        <v>0</v>
      </c>
      <c r="Y40" s="92"/>
      <c r="Z40" s="101">
        <f t="shared" si="18"/>
        <v>0</v>
      </c>
      <c r="AA40" s="95">
        <f>ROUND($Z40*'Entrées des Taux'!$A$6,2)</f>
        <v>0</v>
      </c>
      <c r="AB40" s="93">
        <f>ROUND($Z40*'Entrées des Taux'!$A$22,2)</f>
        <v>0</v>
      </c>
      <c r="AC40" s="92">
        <f>ROUND($Z40*'Entrées des Taux'!$D$6,2)</f>
        <v>0</v>
      </c>
      <c r="AD40" s="92">
        <f>ROUND($Z40*'Entrées des Taux'!$A$14,2)</f>
        <v>0</v>
      </c>
      <c r="AE40" s="92">
        <f>ROUND($Z40*'Entrées des Taux'!$A$30,2)</f>
        <v>0</v>
      </c>
      <c r="AF40" s="94">
        <f>ROUND($U40*'Entrées des Taux'!$D$14,2)</f>
        <v>0</v>
      </c>
      <c r="AG40" s="96">
        <f>ROUND($Z40*'Entrées des Taux'!$D$22,2)</f>
        <v>0</v>
      </c>
      <c r="AH40" s="102">
        <f t="shared" si="15"/>
        <v>0</v>
      </c>
      <c r="AI40" s="93"/>
      <c r="AJ40" s="98">
        <f t="shared" si="16"/>
        <v>0</v>
      </c>
      <c r="AK40" s="64"/>
      <c r="AL40" s="184"/>
    </row>
    <row r="41" spans="1:38" s="63" customFormat="1" ht="13.5" thickBot="1" x14ac:dyDescent="0.25">
      <c r="A41" s="183"/>
      <c r="B41" s="62"/>
      <c r="C41" s="92"/>
      <c r="D41" s="93"/>
      <c r="E41" s="92">
        <f t="shared" si="12"/>
        <v>0</v>
      </c>
      <c r="F41" s="92"/>
      <c r="G41" s="101">
        <f t="shared" si="17"/>
        <v>0</v>
      </c>
      <c r="H41" s="95">
        <f>ROUND($G41*'Entrées des Taux'!$A$4,2)</f>
        <v>0</v>
      </c>
      <c r="I41" s="93">
        <f>ROUND($G41*'Entrées des Taux'!$A$20,2)</f>
        <v>0</v>
      </c>
      <c r="J41" s="92">
        <f>ROUND($G41*'Entrées des Taux'!$D$4,2)</f>
        <v>0</v>
      </c>
      <c r="K41" s="92">
        <f>ROUND($G41*'Entrées des Taux'!$A$12,2)</f>
        <v>0</v>
      </c>
      <c r="L41" s="92">
        <f>ROUND($G41*'Entrées des Taux'!$A$28,2)</f>
        <v>0</v>
      </c>
      <c r="M41" s="94">
        <f>ROUND($B41*'Entrées des Taux'!$D$12,2)</f>
        <v>0</v>
      </c>
      <c r="N41" s="96">
        <f>ROUND($G41*'Entrées des Taux'!$D$20,2)</f>
        <v>0</v>
      </c>
      <c r="O41" s="102">
        <f t="shared" si="13"/>
        <v>0</v>
      </c>
      <c r="P41" s="93"/>
      <c r="Q41" s="98">
        <f t="shared" si="2"/>
        <v>0</v>
      </c>
      <c r="R41" s="64"/>
      <c r="S41" s="184"/>
      <c r="T41" s="183"/>
      <c r="U41" s="62"/>
      <c r="V41" s="92"/>
      <c r="W41" s="93"/>
      <c r="X41" s="92">
        <f t="shared" si="14"/>
        <v>0</v>
      </c>
      <c r="Y41" s="92"/>
      <c r="Z41" s="101">
        <f t="shared" si="18"/>
        <v>0</v>
      </c>
      <c r="AA41" s="95">
        <f>ROUND($Z41*'Entrées des Taux'!$A$6,2)</f>
        <v>0</v>
      </c>
      <c r="AB41" s="93">
        <f>ROUND($Z41*'Entrées des Taux'!$A$22,2)</f>
        <v>0</v>
      </c>
      <c r="AC41" s="92">
        <f>ROUND($Z41*'Entrées des Taux'!$D$6,2)</f>
        <v>0</v>
      </c>
      <c r="AD41" s="92">
        <f>ROUND($Z41*'Entrées des Taux'!$A$14,2)</f>
        <v>0</v>
      </c>
      <c r="AE41" s="92">
        <f>ROUND($Z41*'Entrées des Taux'!$A$30,2)</f>
        <v>0</v>
      </c>
      <c r="AF41" s="94">
        <f>ROUND($U41*'Entrées des Taux'!$D$14,2)</f>
        <v>0</v>
      </c>
      <c r="AG41" s="96">
        <f>ROUND($Z41*'Entrées des Taux'!$D$22,2)</f>
        <v>0</v>
      </c>
      <c r="AH41" s="102">
        <f t="shared" si="15"/>
        <v>0</v>
      </c>
      <c r="AI41" s="93"/>
      <c r="AJ41" s="98">
        <f t="shared" si="16"/>
        <v>0</v>
      </c>
      <c r="AK41" s="64"/>
      <c r="AL41" s="184"/>
    </row>
    <row r="42" spans="1:38" s="36" customFormat="1" ht="13.5" thickBot="1" x14ac:dyDescent="0.25">
      <c r="A42" s="30" t="s">
        <v>53</v>
      </c>
      <c r="B42" s="31">
        <f>SUM(B27:B41)</f>
        <v>0</v>
      </c>
      <c r="C42" s="32"/>
      <c r="D42" s="104">
        <f>SUM(D27:D41)</f>
        <v>0</v>
      </c>
      <c r="E42" s="105">
        <f t="shared" ref="E42:Q42" si="19">SUM(E27:E41)</f>
        <v>0</v>
      </c>
      <c r="F42" s="105">
        <f t="shared" si="19"/>
        <v>0</v>
      </c>
      <c r="G42" s="106">
        <f t="shared" si="19"/>
        <v>0</v>
      </c>
      <c r="H42" s="104">
        <f t="shared" si="19"/>
        <v>0</v>
      </c>
      <c r="I42" s="105">
        <f t="shared" si="19"/>
        <v>0</v>
      </c>
      <c r="J42" s="105">
        <f t="shared" si="19"/>
        <v>0</v>
      </c>
      <c r="K42" s="105">
        <f t="shared" si="19"/>
        <v>0</v>
      </c>
      <c r="L42" s="105">
        <f t="shared" si="19"/>
        <v>0</v>
      </c>
      <c r="M42" s="105">
        <f t="shared" si="19"/>
        <v>0</v>
      </c>
      <c r="N42" s="105">
        <f t="shared" si="19"/>
        <v>0</v>
      </c>
      <c r="O42" s="110">
        <f>SUM(O27:O41)</f>
        <v>0</v>
      </c>
      <c r="P42" s="105">
        <f t="shared" si="19"/>
        <v>0</v>
      </c>
      <c r="Q42" s="105">
        <f t="shared" si="19"/>
        <v>0</v>
      </c>
      <c r="R42" s="34"/>
      <c r="S42" s="35"/>
      <c r="T42" s="30" t="s">
        <v>55</v>
      </c>
      <c r="U42" s="31">
        <f>SUM(U27:U41)</f>
        <v>0</v>
      </c>
      <c r="V42" s="105"/>
      <c r="W42" s="104">
        <f t="shared" ref="W42:AD42" si="20">SUM(W27:W41)</f>
        <v>0</v>
      </c>
      <c r="X42" s="105">
        <f t="shared" si="20"/>
        <v>0</v>
      </c>
      <c r="Y42" s="105">
        <f t="shared" si="20"/>
        <v>0</v>
      </c>
      <c r="Z42" s="106">
        <f t="shared" si="20"/>
        <v>0</v>
      </c>
      <c r="AA42" s="104">
        <f t="shared" si="20"/>
        <v>0</v>
      </c>
      <c r="AB42" s="105">
        <f t="shared" si="20"/>
        <v>0</v>
      </c>
      <c r="AC42" s="105">
        <f t="shared" si="20"/>
        <v>0</v>
      </c>
      <c r="AD42" s="105">
        <f t="shared" si="20"/>
        <v>0</v>
      </c>
      <c r="AE42" s="105">
        <f t="shared" ref="AE42:AJ42" si="21">SUM(AE27:AE41)</f>
        <v>0</v>
      </c>
      <c r="AF42" s="105">
        <f t="shared" si="21"/>
        <v>0</v>
      </c>
      <c r="AG42" s="105">
        <f t="shared" si="21"/>
        <v>0</v>
      </c>
      <c r="AH42" s="110">
        <f t="shared" si="21"/>
        <v>0</v>
      </c>
      <c r="AI42" s="105">
        <f t="shared" si="21"/>
        <v>0</v>
      </c>
      <c r="AJ42" s="105">
        <f t="shared" si="21"/>
        <v>0</v>
      </c>
      <c r="AK42" s="34"/>
      <c r="AL42" s="35"/>
    </row>
    <row r="43" spans="1:38" s="36" customFormat="1" ht="14.25" thickTop="1" thickBot="1" x14ac:dyDescent="0.25">
      <c r="A43" s="37" t="s">
        <v>54</v>
      </c>
      <c r="B43" s="38">
        <f>B26+B42</f>
        <v>0</v>
      </c>
      <c r="C43" s="39"/>
      <c r="D43" s="111">
        <f>SUM(D26)+SUM(D42)</f>
        <v>0</v>
      </c>
      <c r="E43" s="112">
        <f t="shared" ref="E43:P43" si="22">SUM(E26)+SUM(E42)</f>
        <v>0</v>
      </c>
      <c r="F43" s="112">
        <f t="shared" si="22"/>
        <v>0</v>
      </c>
      <c r="G43" s="114">
        <f t="shared" si="22"/>
        <v>0</v>
      </c>
      <c r="H43" s="111">
        <f t="shared" si="22"/>
        <v>0</v>
      </c>
      <c r="I43" s="112">
        <f t="shared" si="22"/>
        <v>0</v>
      </c>
      <c r="J43" s="112">
        <f t="shared" si="22"/>
        <v>0</v>
      </c>
      <c r="K43" s="112">
        <f t="shared" si="22"/>
        <v>0</v>
      </c>
      <c r="L43" s="112">
        <f t="shared" si="22"/>
        <v>0</v>
      </c>
      <c r="M43" s="113">
        <f t="shared" si="22"/>
        <v>0</v>
      </c>
      <c r="N43" s="113">
        <f t="shared" si="22"/>
        <v>0</v>
      </c>
      <c r="O43" s="116">
        <f t="shared" si="22"/>
        <v>0</v>
      </c>
      <c r="P43" s="111">
        <f t="shared" si="22"/>
        <v>0</v>
      </c>
      <c r="Q43" s="112">
        <f>SUM(Q26)+SUM(Q42)</f>
        <v>0</v>
      </c>
      <c r="R43" s="42"/>
      <c r="S43" s="41"/>
      <c r="T43" s="37" t="s">
        <v>56</v>
      </c>
      <c r="U43" s="38">
        <f>U26+U42</f>
        <v>0</v>
      </c>
      <c r="V43" s="112"/>
      <c r="W43" s="111">
        <f>SUM((W26)+SUM(W42))</f>
        <v>0</v>
      </c>
      <c r="X43" s="112">
        <f t="shared" ref="X43:AD43" si="23">SUM(X26)+SUM(X42)</f>
        <v>0</v>
      </c>
      <c r="Y43" s="112">
        <f t="shared" si="23"/>
        <v>0</v>
      </c>
      <c r="Z43" s="114">
        <f t="shared" si="23"/>
        <v>0</v>
      </c>
      <c r="AA43" s="111">
        <f t="shared" si="23"/>
        <v>0</v>
      </c>
      <c r="AB43" s="112">
        <f t="shared" si="23"/>
        <v>0</v>
      </c>
      <c r="AC43" s="112">
        <f t="shared" si="23"/>
        <v>0</v>
      </c>
      <c r="AD43" s="112">
        <f t="shared" si="23"/>
        <v>0</v>
      </c>
      <c r="AE43" s="112">
        <f t="shared" ref="AE43:AJ43" si="24">SUM(AE26)+SUM(AE42)</f>
        <v>0</v>
      </c>
      <c r="AF43" s="113">
        <f t="shared" si="24"/>
        <v>0</v>
      </c>
      <c r="AG43" s="113">
        <f t="shared" si="24"/>
        <v>0</v>
      </c>
      <c r="AH43" s="116">
        <f t="shared" si="24"/>
        <v>0</v>
      </c>
      <c r="AI43" s="111">
        <f t="shared" si="24"/>
        <v>0</v>
      </c>
      <c r="AJ43" s="112">
        <f t="shared" si="24"/>
        <v>0</v>
      </c>
      <c r="AK43" s="42"/>
      <c r="AL43" s="41"/>
    </row>
    <row r="44" spans="1:38" ht="13.5" thickTop="1" x14ac:dyDescent="0.2"/>
  </sheetData>
  <sheetProtection algorithmName="SHA-512" hashValue="SOfmcOReA4NBWbp0EivzKhQzagruEhrlvThfzDud+SXC2XOmzMM7GeEC+NjP/cugqq1uGQgRQdBaTqmD5nbjFw==" saltValue="JjcNvjGmv0E9CCbBrgwD7w==" spinCount="100000" sheet="1" objects="1" scenarios="1" formatColumns="0" formatRows="0"/>
  <mergeCells count="60">
    <mergeCell ref="A7:G7"/>
    <mergeCell ref="H7:N7"/>
    <mergeCell ref="T7:Z7"/>
    <mergeCell ref="G3:I3"/>
    <mergeCell ref="B3:E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  <mergeCell ref="AK5:AL5"/>
    <mergeCell ref="AE5:AG5"/>
    <mergeCell ref="L1:M1"/>
    <mergeCell ref="AE1:AF1"/>
    <mergeCell ref="AE3:AI3"/>
    <mergeCell ref="AK3:AL3"/>
    <mergeCell ref="U3:X3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0" width="8.5703125" style="3" customWidth="1"/>
    <col min="11" max="11" width="8.710937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29" width="8.5703125" style="3" customWidth="1"/>
    <col min="30" max="30" width="8.710937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6384" width="9.140625" style="3"/>
  </cols>
  <sheetData>
    <row r="1" spans="1:38" x14ac:dyDescent="0.2">
      <c r="A1" s="10"/>
      <c r="B1" s="10"/>
      <c r="C1" s="89"/>
      <c r="D1" s="10"/>
      <c r="E1" s="10"/>
      <c r="F1" s="10"/>
      <c r="G1" s="10"/>
      <c r="H1" s="10"/>
      <c r="I1" s="10"/>
      <c r="J1" s="10"/>
      <c r="K1" s="1" t="s">
        <v>22</v>
      </c>
      <c r="L1" s="215">
        <f>'Nom 1'!L1:M1</f>
        <v>0</v>
      </c>
      <c r="M1" s="215"/>
      <c r="N1" s="10"/>
      <c r="O1" s="10"/>
      <c r="P1" s="10"/>
      <c r="Q1" s="10"/>
      <c r="R1" s="1" t="s">
        <v>23</v>
      </c>
      <c r="S1" s="2">
        <f>'Nom 1'!S1</f>
        <v>0</v>
      </c>
      <c r="T1" s="10"/>
      <c r="U1" s="10"/>
      <c r="V1" s="89"/>
      <c r="W1" s="10"/>
      <c r="X1" s="10"/>
      <c r="Y1" s="10"/>
      <c r="Z1" s="10"/>
      <c r="AA1" s="10"/>
      <c r="AB1" s="10"/>
      <c r="AC1" s="10"/>
      <c r="AD1" s="1" t="s">
        <v>22</v>
      </c>
      <c r="AE1" s="215">
        <f>L1</f>
        <v>0</v>
      </c>
      <c r="AF1" s="215"/>
      <c r="AG1" s="10"/>
      <c r="AH1" s="10"/>
      <c r="AI1" s="10"/>
      <c r="AJ1" s="10"/>
      <c r="AK1" s="1" t="s">
        <v>23</v>
      </c>
      <c r="AL1" s="2">
        <f>S1</f>
        <v>0</v>
      </c>
    </row>
    <row r="3" spans="1:38" x14ac:dyDescent="0.2">
      <c r="A3" s="4" t="s">
        <v>24</v>
      </c>
      <c r="B3" s="203"/>
      <c r="C3" s="203"/>
      <c r="D3" s="203"/>
      <c r="E3" s="203"/>
      <c r="F3" s="4" t="s">
        <v>25</v>
      </c>
      <c r="G3" s="203"/>
      <c r="H3" s="203"/>
      <c r="I3" s="203"/>
      <c r="J3" s="4"/>
      <c r="K3" s="4" t="s">
        <v>28</v>
      </c>
      <c r="L3" s="203"/>
      <c r="M3" s="203"/>
      <c r="N3" s="203"/>
      <c r="O3" s="203"/>
      <c r="P3" s="203"/>
      <c r="Q3" s="4" t="s">
        <v>30</v>
      </c>
      <c r="R3" s="207"/>
      <c r="S3" s="207"/>
      <c r="T3" s="4" t="s">
        <v>24</v>
      </c>
      <c r="U3" s="204">
        <f>B3</f>
        <v>0</v>
      </c>
      <c r="V3" s="204"/>
      <c r="W3" s="204"/>
      <c r="X3" s="204"/>
      <c r="Y3" s="4" t="s">
        <v>25</v>
      </c>
      <c r="Z3" s="204">
        <f>G3</f>
        <v>0</v>
      </c>
      <c r="AA3" s="204"/>
      <c r="AB3" s="204"/>
      <c r="AC3" s="4"/>
      <c r="AD3" s="4" t="s">
        <v>28</v>
      </c>
      <c r="AE3" s="204">
        <f>L3</f>
        <v>0</v>
      </c>
      <c r="AF3" s="204"/>
      <c r="AG3" s="204"/>
      <c r="AH3" s="204"/>
      <c r="AI3" s="204"/>
      <c r="AJ3" s="4" t="s">
        <v>30</v>
      </c>
      <c r="AK3" s="202">
        <f>R3</f>
        <v>0</v>
      </c>
      <c r="AL3" s="202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26</v>
      </c>
      <c r="C5" s="203"/>
      <c r="D5" s="203"/>
      <c r="E5" s="5"/>
      <c r="F5" s="4" t="s">
        <v>27</v>
      </c>
      <c r="G5" s="213"/>
      <c r="H5" s="213"/>
      <c r="I5" s="5"/>
      <c r="K5" s="4" t="s">
        <v>29</v>
      </c>
      <c r="L5" s="203"/>
      <c r="M5" s="203"/>
      <c r="N5" s="203"/>
      <c r="O5" s="5"/>
      <c r="P5" s="5"/>
      <c r="Q5" s="4" t="s">
        <v>31</v>
      </c>
      <c r="R5" s="203"/>
      <c r="S5" s="203"/>
      <c r="T5" s="4"/>
      <c r="U5" s="4" t="s">
        <v>26</v>
      </c>
      <c r="V5" s="204">
        <f>C5</f>
        <v>0</v>
      </c>
      <c r="W5" s="204"/>
      <c r="X5" s="5"/>
      <c r="Y5" s="4" t="s">
        <v>27</v>
      </c>
      <c r="Z5" s="206">
        <f>G5</f>
        <v>0</v>
      </c>
      <c r="AA5" s="206"/>
      <c r="AB5" s="5"/>
      <c r="AD5" s="4" t="s">
        <v>29</v>
      </c>
      <c r="AE5" s="204">
        <f>L5</f>
        <v>0</v>
      </c>
      <c r="AF5" s="204"/>
      <c r="AG5" s="204"/>
      <c r="AH5" s="5"/>
      <c r="AI5" s="5"/>
      <c r="AJ5" s="4" t="s">
        <v>31</v>
      </c>
      <c r="AK5" s="204">
        <f>R5</f>
        <v>0</v>
      </c>
      <c r="AL5" s="20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9" t="s">
        <v>59</v>
      </c>
      <c r="B7" s="210"/>
      <c r="C7" s="210"/>
      <c r="D7" s="211"/>
      <c r="E7" s="211"/>
      <c r="F7" s="211"/>
      <c r="G7" s="212"/>
      <c r="H7" s="210" t="s">
        <v>60</v>
      </c>
      <c r="I7" s="211"/>
      <c r="J7" s="211"/>
      <c r="K7" s="211"/>
      <c r="L7" s="211"/>
      <c r="M7" s="214"/>
      <c r="N7" s="214"/>
      <c r="O7" s="72" t="s">
        <v>61</v>
      </c>
      <c r="P7" s="7"/>
      <c r="Q7" s="8"/>
      <c r="R7" s="8"/>
      <c r="S7" s="9"/>
      <c r="T7" s="209" t="s">
        <v>59</v>
      </c>
      <c r="U7" s="210"/>
      <c r="V7" s="210"/>
      <c r="W7" s="211"/>
      <c r="X7" s="211"/>
      <c r="Y7" s="211"/>
      <c r="Z7" s="212"/>
      <c r="AA7" s="210" t="s">
        <v>60</v>
      </c>
      <c r="AB7" s="211"/>
      <c r="AC7" s="211"/>
      <c r="AD7" s="211"/>
      <c r="AE7" s="211"/>
      <c r="AF7" s="214"/>
      <c r="AG7" s="214"/>
      <c r="AH7" s="72" t="s">
        <v>61</v>
      </c>
      <c r="AI7" s="7"/>
      <c r="AJ7" s="8"/>
      <c r="AK7" s="8"/>
      <c r="AL7" s="9"/>
    </row>
    <row r="8" spans="1:38" ht="20.100000000000001" customHeight="1" x14ac:dyDescent="0.2">
      <c r="A8" s="198" t="s">
        <v>32</v>
      </c>
      <c r="B8" s="190" t="s">
        <v>33</v>
      </c>
      <c r="C8" s="188" t="s">
        <v>34</v>
      </c>
      <c r="D8" s="188" t="s">
        <v>151</v>
      </c>
      <c r="E8" s="188" t="s">
        <v>36</v>
      </c>
      <c r="F8" s="188" t="s">
        <v>37</v>
      </c>
      <c r="G8" s="200" t="s">
        <v>38</v>
      </c>
      <c r="H8" s="198" t="s">
        <v>39</v>
      </c>
      <c r="I8" s="188" t="s">
        <v>40</v>
      </c>
      <c r="J8" s="188" t="s">
        <v>41</v>
      </c>
      <c r="K8" s="188" t="s">
        <v>42</v>
      </c>
      <c r="L8" s="188" t="s">
        <v>43</v>
      </c>
      <c r="M8" s="188" t="s">
        <v>44</v>
      </c>
      <c r="N8" s="194" t="s">
        <v>45</v>
      </c>
      <c r="O8" s="196" t="s">
        <v>46</v>
      </c>
      <c r="P8" s="198" t="s">
        <v>47</v>
      </c>
      <c r="Q8" s="188" t="s">
        <v>48</v>
      </c>
      <c r="R8" s="190" t="s">
        <v>49</v>
      </c>
      <c r="S8" s="192" t="s">
        <v>50</v>
      </c>
      <c r="T8" s="198" t="s">
        <v>32</v>
      </c>
      <c r="U8" s="190" t="s">
        <v>33</v>
      </c>
      <c r="V8" s="188" t="s">
        <v>34</v>
      </c>
      <c r="W8" s="188" t="s">
        <v>151</v>
      </c>
      <c r="X8" s="188" t="s">
        <v>36</v>
      </c>
      <c r="Y8" s="188" t="s">
        <v>37</v>
      </c>
      <c r="Z8" s="200" t="s">
        <v>38</v>
      </c>
      <c r="AA8" s="198" t="s">
        <v>39</v>
      </c>
      <c r="AB8" s="188" t="s">
        <v>40</v>
      </c>
      <c r="AC8" s="188" t="s">
        <v>41</v>
      </c>
      <c r="AD8" s="188" t="s">
        <v>42</v>
      </c>
      <c r="AE8" s="188" t="s">
        <v>43</v>
      </c>
      <c r="AF8" s="188" t="s">
        <v>44</v>
      </c>
      <c r="AG8" s="194" t="s">
        <v>45</v>
      </c>
      <c r="AH8" s="196" t="s">
        <v>46</v>
      </c>
      <c r="AI8" s="198" t="s">
        <v>47</v>
      </c>
      <c r="AJ8" s="188" t="s">
        <v>48</v>
      </c>
      <c r="AK8" s="190" t="s">
        <v>49</v>
      </c>
      <c r="AL8" s="192" t="s">
        <v>50</v>
      </c>
    </row>
    <row r="9" spans="1:38" ht="20.100000000000001" customHeight="1" thickBot="1" x14ac:dyDescent="0.25">
      <c r="A9" s="199"/>
      <c r="B9" s="191"/>
      <c r="C9" s="189"/>
      <c r="D9" s="189"/>
      <c r="E9" s="189"/>
      <c r="F9" s="189"/>
      <c r="G9" s="201"/>
      <c r="H9" s="199"/>
      <c r="I9" s="189"/>
      <c r="J9" s="189"/>
      <c r="K9" s="189"/>
      <c r="L9" s="189"/>
      <c r="M9" s="189"/>
      <c r="N9" s="195"/>
      <c r="O9" s="197"/>
      <c r="P9" s="199"/>
      <c r="Q9" s="189"/>
      <c r="R9" s="191"/>
      <c r="S9" s="193"/>
      <c r="T9" s="199"/>
      <c r="U9" s="191"/>
      <c r="V9" s="189"/>
      <c r="W9" s="189"/>
      <c r="X9" s="189"/>
      <c r="Y9" s="189"/>
      <c r="Z9" s="201"/>
      <c r="AA9" s="199"/>
      <c r="AB9" s="189"/>
      <c r="AC9" s="189"/>
      <c r="AD9" s="189"/>
      <c r="AE9" s="189"/>
      <c r="AF9" s="189"/>
      <c r="AG9" s="195"/>
      <c r="AH9" s="197"/>
      <c r="AI9" s="199"/>
      <c r="AJ9" s="189"/>
      <c r="AK9" s="191"/>
      <c r="AL9" s="193"/>
    </row>
    <row r="10" spans="1:38" s="63" customFormat="1" ht="13.5" thickTop="1" x14ac:dyDescent="0.2">
      <c r="A10" s="183"/>
      <c r="B10" s="62"/>
      <c r="C10" s="92"/>
      <c r="D10" s="93"/>
      <c r="E10" s="92">
        <f>B10*C10</f>
        <v>0</v>
      </c>
      <c r="F10" s="92"/>
      <c r="G10" s="94">
        <f t="shared" ref="G10:G24" si="0">SUM(D10:F10)</f>
        <v>0</v>
      </c>
      <c r="H10" s="95">
        <f>ROUND($G10*'Entrées des Taux'!$A$3,2)</f>
        <v>0</v>
      </c>
      <c r="I10" s="93">
        <f>ROUND($G10*'Entrées des Taux'!$A$19,2)</f>
        <v>0</v>
      </c>
      <c r="J10" s="92">
        <f>ROUND($G10*'Entrées des Taux'!$D$3,2)</f>
        <v>0</v>
      </c>
      <c r="K10" s="92">
        <f>ROUND($G10*'Entrées des Taux'!$A$11,2)</f>
        <v>0</v>
      </c>
      <c r="L10" s="92">
        <f>ROUND($G10*'Entrées des Taux'!$A$27,2)</f>
        <v>0</v>
      </c>
      <c r="M10" s="94">
        <f>ROUND($B10*'Entrées des Taux'!$D$11,2)</f>
        <v>0</v>
      </c>
      <c r="N10" s="96">
        <f>ROUND($G10*'Entrées des Taux'!$D$19,2)</f>
        <v>0</v>
      </c>
      <c r="O10" s="97">
        <f t="shared" ref="O10:O24" si="1">SUM(G10)-SUM(H10:N10)</f>
        <v>0</v>
      </c>
      <c r="P10" s="93" t="s">
        <v>0</v>
      </c>
      <c r="Q10" s="98">
        <f t="shared" ref="Q10:Q41" si="2">SUM(O10:P10)</f>
        <v>0</v>
      </c>
      <c r="R10" s="64" t="s">
        <v>0</v>
      </c>
      <c r="S10" s="184" t="s">
        <v>0</v>
      </c>
      <c r="T10" s="183"/>
      <c r="U10" s="62"/>
      <c r="V10" s="92"/>
      <c r="W10" s="93"/>
      <c r="X10" s="92">
        <f>U10*V10</f>
        <v>0</v>
      </c>
      <c r="Y10" s="92"/>
      <c r="Z10" s="94">
        <f>SUM(W10:Y10)</f>
        <v>0</v>
      </c>
      <c r="AA10" s="99">
        <f>ROUND($Z10*'Entrées des Taux'!$A$5,2)</f>
        <v>0</v>
      </c>
      <c r="AB10" s="93">
        <f>ROUND($Z10*'Entrées des Taux'!$A$21,2)</f>
        <v>0</v>
      </c>
      <c r="AC10" s="92">
        <f>ROUND($Z10*'Entrées des Taux'!$D$5,2)</f>
        <v>0</v>
      </c>
      <c r="AD10" s="92">
        <f>ROUND($Z10*'Entrées des Taux'!$A$13,2)</f>
        <v>0</v>
      </c>
      <c r="AE10" s="92">
        <f>ROUND($Z10*'Entrées des Taux'!$A$29,2)</f>
        <v>0</v>
      </c>
      <c r="AF10" s="94">
        <f>ROUND($U10*'Entrées des Taux'!$D$13,2)</f>
        <v>0</v>
      </c>
      <c r="AG10" s="100">
        <f>ROUND($Z10*'Entrées des Taux'!$D$21,2)</f>
        <v>0</v>
      </c>
      <c r="AH10" s="97">
        <f t="shared" ref="AH10:AH24" si="3">SUM(Z10)-SUM(AA10:AG10)</f>
        <v>0</v>
      </c>
      <c r="AI10" s="93" t="s">
        <v>0</v>
      </c>
      <c r="AJ10" s="92">
        <f t="shared" ref="AJ10:AJ24" si="4">SUM(AH10:AI10)</f>
        <v>0</v>
      </c>
      <c r="AK10" s="64" t="s">
        <v>0</v>
      </c>
      <c r="AL10" s="184" t="s">
        <v>0</v>
      </c>
    </row>
    <row r="11" spans="1:38" s="63" customFormat="1" x14ac:dyDescent="0.2">
      <c r="A11" s="183"/>
      <c r="B11" s="62"/>
      <c r="C11" s="92"/>
      <c r="D11" s="93"/>
      <c r="E11" s="92">
        <f t="shared" ref="E11:E24" si="5">B11*C11</f>
        <v>0</v>
      </c>
      <c r="F11" s="92"/>
      <c r="G11" s="94">
        <f t="shared" si="0"/>
        <v>0</v>
      </c>
      <c r="H11" s="95">
        <f>ROUND($G11*'Entrées des Taux'!$A$3,2)</f>
        <v>0</v>
      </c>
      <c r="I11" s="93">
        <f>ROUND($G11*'Entrées des Taux'!$A$19,2)</f>
        <v>0</v>
      </c>
      <c r="J11" s="92">
        <f>ROUND($G11*'Entrées des Taux'!$D$3,2)</f>
        <v>0</v>
      </c>
      <c r="K11" s="92">
        <f>ROUND($G11*'Entrées des Taux'!$A$11,2)</f>
        <v>0</v>
      </c>
      <c r="L11" s="92">
        <f>ROUND($G11*'Entrées des Taux'!$A$27,2)</f>
        <v>0</v>
      </c>
      <c r="M11" s="94">
        <f>ROUND($B11*'Entrées des Taux'!$D$11,2)</f>
        <v>0</v>
      </c>
      <c r="N11" s="96">
        <f>ROUND($G11*'Entrées des Taux'!$D$19,2)</f>
        <v>0</v>
      </c>
      <c r="O11" s="97">
        <f t="shared" si="1"/>
        <v>0</v>
      </c>
      <c r="P11" s="93"/>
      <c r="Q11" s="98">
        <f t="shared" si="2"/>
        <v>0</v>
      </c>
      <c r="R11" s="64"/>
      <c r="S11" s="184"/>
      <c r="T11" s="183"/>
      <c r="U11" s="62"/>
      <c r="V11" s="92"/>
      <c r="W11" s="93"/>
      <c r="X11" s="92">
        <f t="shared" ref="X11:X24" si="6">U11*V11</f>
        <v>0</v>
      </c>
      <c r="Y11" s="92"/>
      <c r="Z11" s="94">
        <f t="shared" ref="Z11:Z24" si="7">SUM(W11:Y11)</f>
        <v>0</v>
      </c>
      <c r="AA11" s="95">
        <f>ROUND($Z11*'Entrées des Taux'!$A$5,2)</f>
        <v>0</v>
      </c>
      <c r="AB11" s="93">
        <f>ROUND($Z11*'Entrées des Taux'!$A$21,2)</f>
        <v>0</v>
      </c>
      <c r="AC11" s="92">
        <f>ROUND($Z11*'Entrées des Taux'!$D$5,2)</f>
        <v>0</v>
      </c>
      <c r="AD11" s="92">
        <f>ROUND($Z11*'Entrées des Taux'!$A$13,2)</f>
        <v>0</v>
      </c>
      <c r="AE11" s="92">
        <f>ROUND($Z11*'Entrées des Taux'!$A$29,2)</f>
        <v>0</v>
      </c>
      <c r="AF11" s="94">
        <f>ROUND($U11*'Entrées des Taux'!$D$13,2)</f>
        <v>0</v>
      </c>
      <c r="AG11" s="96">
        <f>ROUND($Z11*'Entrées des Taux'!$D$21,2)</f>
        <v>0</v>
      </c>
      <c r="AH11" s="97">
        <f t="shared" si="3"/>
        <v>0</v>
      </c>
      <c r="AI11" s="93"/>
      <c r="AJ11" s="92">
        <f t="shared" si="4"/>
        <v>0</v>
      </c>
      <c r="AK11" s="64"/>
      <c r="AL11" s="184"/>
    </row>
    <row r="12" spans="1:38" s="63" customFormat="1" x14ac:dyDescent="0.2">
      <c r="A12" s="183"/>
      <c r="B12" s="62"/>
      <c r="C12" s="92"/>
      <c r="D12" s="93"/>
      <c r="E12" s="92">
        <f t="shared" si="5"/>
        <v>0</v>
      </c>
      <c r="F12" s="92"/>
      <c r="G12" s="94">
        <f t="shared" si="0"/>
        <v>0</v>
      </c>
      <c r="H12" s="95">
        <f>ROUND($G12*'Entrées des Taux'!$A$3,2)</f>
        <v>0</v>
      </c>
      <c r="I12" s="93">
        <f>ROUND($G12*'Entrées des Taux'!$A$19,2)</f>
        <v>0</v>
      </c>
      <c r="J12" s="92">
        <f>ROUND($G12*'Entrées des Taux'!$D$3,2)</f>
        <v>0</v>
      </c>
      <c r="K12" s="92">
        <f>ROUND($G12*'Entrées des Taux'!$A$11,2)</f>
        <v>0</v>
      </c>
      <c r="L12" s="92">
        <f>ROUND($G12*'Entrées des Taux'!$A$27,2)</f>
        <v>0</v>
      </c>
      <c r="M12" s="94">
        <f>ROUND($B12*'Entrées des Taux'!$D$11,2)</f>
        <v>0</v>
      </c>
      <c r="N12" s="96">
        <f>ROUND($G12*'Entrées des Taux'!$D$19,2)</f>
        <v>0</v>
      </c>
      <c r="O12" s="97">
        <f t="shared" si="1"/>
        <v>0</v>
      </c>
      <c r="P12" s="93"/>
      <c r="Q12" s="98">
        <f t="shared" si="2"/>
        <v>0</v>
      </c>
      <c r="R12" s="64"/>
      <c r="S12" s="184"/>
      <c r="T12" s="183"/>
      <c r="U12" s="62"/>
      <c r="V12" s="92"/>
      <c r="W12" s="93"/>
      <c r="X12" s="92">
        <f t="shared" si="6"/>
        <v>0</v>
      </c>
      <c r="Y12" s="92"/>
      <c r="Z12" s="94">
        <f t="shared" si="7"/>
        <v>0</v>
      </c>
      <c r="AA12" s="95">
        <f>ROUND($Z12*'Entrées des Taux'!$A$5,2)</f>
        <v>0</v>
      </c>
      <c r="AB12" s="93">
        <f>ROUND($Z12*'Entrées des Taux'!$A$21,2)</f>
        <v>0</v>
      </c>
      <c r="AC12" s="92">
        <f>ROUND($Z12*'Entrées des Taux'!$D$5,2)</f>
        <v>0</v>
      </c>
      <c r="AD12" s="92">
        <f>ROUND($Z12*'Entrées des Taux'!$A$13,2)</f>
        <v>0</v>
      </c>
      <c r="AE12" s="92">
        <f>ROUND($Z12*'Entrées des Taux'!$A$29,2)</f>
        <v>0</v>
      </c>
      <c r="AF12" s="94">
        <f>ROUND($U12*'Entrées des Taux'!$D$13,2)</f>
        <v>0</v>
      </c>
      <c r="AG12" s="96">
        <f>ROUND($Z12*'Entrées des Taux'!$D$21,2)</f>
        <v>0</v>
      </c>
      <c r="AH12" s="97">
        <f t="shared" si="3"/>
        <v>0</v>
      </c>
      <c r="AI12" s="93"/>
      <c r="AJ12" s="92">
        <f t="shared" si="4"/>
        <v>0</v>
      </c>
      <c r="AK12" s="64"/>
      <c r="AL12" s="184"/>
    </row>
    <row r="13" spans="1:38" s="63" customFormat="1" x14ac:dyDescent="0.2">
      <c r="A13" s="183"/>
      <c r="B13" s="62"/>
      <c r="C13" s="92"/>
      <c r="D13" s="93"/>
      <c r="E13" s="92">
        <f t="shared" si="5"/>
        <v>0</v>
      </c>
      <c r="F13" s="92"/>
      <c r="G13" s="101">
        <f t="shared" si="0"/>
        <v>0</v>
      </c>
      <c r="H13" s="95">
        <f>ROUND($G13*'Entrées des Taux'!$A$3,2)</f>
        <v>0</v>
      </c>
      <c r="I13" s="93">
        <f>ROUND($G13*'Entrées des Taux'!$A$19,2)</f>
        <v>0</v>
      </c>
      <c r="J13" s="92">
        <f>ROUND($G13*'Entrées des Taux'!$D$3,2)</f>
        <v>0</v>
      </c>
      <c r="K13" s="92">
        <f>ROUND($G13*'Entrées des Taux'!$A$11,2)</f>
        <v>0</v>
      </c>
      <c r="L13" s="92">
        <f>ROUND($G13*'Entrées des Taux'!$A$27,2)</f>
        <v>0</v>
      </c>
      <c r="M13" s="94">
        <f>ROUND($B13*'Entrées des Taux'!$D$11,2)</f>
        <v>0</v>
      </c>
      <c r="N13" s="96">
        <f>ROUND($G13*'Entrées des Taux'!$D$19,2)</f>
        <v>0</v>
      </c>
      <c r="O13" s="102">
        <f t="shared" si="1"/>
        <v>0</v>
      </c>
      <c r="P13" s="93"/>
      <c r="Q13" s="98">
        <f t="shared" si="2"/>
        <v>0</v>
      </c>
      <c r="R13" s="64"/>
      <c r="S13" s="184"/>
      <c r="T13" s="183"/>
      <c r="U13" s="62"/>
      <c r="V13" s="92"/>
      <c r="W13" s="93"/>
      <c r="X13" s="92">
        <f t="shared" si="6"/>
        <v>0</v>
      </c>
      <c r="Y13" s="92"/>
      <c r="Z13" s="101">
        <f t="shared" si="7"/>
        <v>0</v>
      </c>
      <c r="AA13" s="95">
        <f>ROUND($Z13*'Entrées des Taux'!$A$5,2)</f>
        <v>0</v>
      </c>
      <c r="AB13" s="93">
        <f>ROUND($Z13*'Entrées des Taux'!$A$21,2)</f>
        <v>0</v>
      </c>
      <c r="AC13" s="92">
        <f>ROUND($Z13*'Entrées des Taux'!$D$5,2)</f>
        <v>0</v>
      </c>
      <c r="AD13" s="92">
        <f>ROUND($Z13*'Entrées des Taux'!$A$13,2)</f>
        <v>0</v>
      </c>
      <c r="AE13" s="92">
        <f>ROUND($Z13*'Entrées des Taux'!$A$29,2)</f>
        <v>0</v>
      </c>
      <c r="AF13" s="94">
        <f>ROUND($U13*'Entrées des Taux'!$D$13,2)</f>
        <v>0</v>
      </c>
      <c r="AG13" s="96">
        <f>ROUND($Z13*'Entrées des Taux'!$D$21,2)</f>
        <v>0</v>
      </c>
      <c r="AH13" s="102">
        <f t="shared" si="3"/>
        <v>0</v>
      </c>
      <c r="AI13" s="93"/>
      <c r="AJ13" s="98">
        <f t="shared" si="4"/>
        <v>0</v>
      </c>
      <c r="AK13" s="64"/>
      <c r="AL13" s="184"/>
    </row>
    <row r="14" spans="1:38" s="63" customFormat="1" x14ac:dyDescent="0.2">
      <c r="A14" s="183"/>
      <c r="B14" s="62"/>
      <c r="C14" s="92"/>
      <c r="D14" s="93"/>
      <c r="E14" s="92">
        <f t="shared" si="5"/>
        <v>0</v>
      </c>
      <c r="F14" s="92"/>
      <c r="G14" s="101">
        <f t="shared" si="0"/>
        <v>0</v>
      </c>
      <c r="H14" s="95">
        <f>ROUND($G14*'Entrées des Taux'!$A$3,2)</f>
        <v>0</v>
      </c>
      <c r="I14" s="93">
        <f>ROUND($G14*'Entrées des Taux'!$A$19,2)</f>
        <v>0</v>
      </c>
      <c r="J14" s="92">
        <f>ROUND($G14*'Entrées des Taux'!$D$3,2)</f>
        <v>0</v>
      </c>
      <c r="K14" s="92">
        <f>ROUND($G14*'Entrées des Taux'!$A$11,2)</f>
        <v>0</v>
      </c>
      <c r="L14" s="92">
        <f>ROUND($G14*'Entrées des Taux'!$A$27,2)</f>
        <v>0</v>
      </c>
      <c r="M14" s="94">
        <f>ROUND($B14*'Entrées des Taux'!$D$11,2)</f>
        <v>0</v>
      </c>
      <c r="N14" s="96">
        <f>ROUND($G14*'Entrées des Taux'!$D$19,2)</f>
        <v>0</v>
      </c>
      <c r="O14" s="102">
        <f t="shared" si="1"/>
        <v>0</v>
      </c>
      <c r="P14" s="93"/>
      <c r="Q14" s="98">
        <f t="shared" si="2"/>
        <v>0</v>
      </c>
      <c r="R14" s="64"/>
      <c r="S14" s="184"/>
      <c r="T14" s="183"/>
      <c r="U14" s="62"/>
      <c r="V14" s="92"/>
      <c r="W14" s="93"/>
      <c r="X14" s="92">
        <f t="shared" si="6"/>
        <v>0</v>
      </c>
      <c r="Y14" s="92"/>
      <c r="Z14" s="101">
        <f t="shared" si="7"/>
        <v>0</v>
      </c>
      <c r="AA14" s="95">
        <f>ROUND($Z14*'Entrées des Taux'!$A$5,2)</f>
        <v>0</v>
      </c>
      <c r="AB14" s="93">
        <f>ROUND($Z14*'Entrées des Taux'!$A$21,2)</f>
        <v>0</v>
      </c>
      <c r="AC14" s="92">
        <f>ROUND($Z14*'Entrées des Taux'!$D$5,2)</f>
        <v>0</v>
      </c>
      <c r="AD14" s="92">
        <f>ROUND($Z14*'Entrées des Taux'!$A$13,2)</f>
        <v>0</v>
      </c>
      <c r="AE14" s="92">
        <f>ROUND($Z14*'Entrées des Taux'!$A$29,2)</f>
        <v>0</v>
      </c>
      <c r="AF14" s="94">
        <f>ROUND($U14*'Entrées des Taux'!$D$13,2)</f>
        <v>0</v>
      </c>
      <c r="AG14" s="96">
        <f>ROUND($Z14*'Entrées des Taux'!$D$21,2)</f>
        <v>0</v>
      </c>
      <c r="AH14" s="102">
        <f t="shared" si="3"/>
        <v>0</v>
      </c>
      <c r="AI14" s="93"/>
      <c r="AJ14" s="98">
        <f t="shared" si="4"/>
        <v>0</v>
      </c>
      <c r="AK14" s="64"/>
      <c r="AL14" s="184"/>
    </row>
    <row r="15" spans="1:38" s="63" customFormat="1" x14ac:dyDescent="0.2">
      <c r="A15" s="183"/>
      <c r="B15" s="62"/>
      <c r="C15" s="92"/>
      <c r="D15" s="93"/>
      <c r="E15" s="92">
        <f t="shared" si="5"/>
        <v>0</v>
      </c>
      <c r="F15" s="92"/>
      <c r="G15" s="101">
        <f t="shared" si="0"/>
        <v>0</v>
      </c>
      <c r="H15" s="95">
        <f>ROUND($G15*'Entrées des Taux'!$A$3,2)</f>
        <v>0</v>
      </c>
      <c r="I15" s="93">
        <f>ROUND($G15*'Entrées des Taux'!$A$19,2)</f>
        <v>0</v>
      </c>
      <c r="J15" s="92">
        <f>ROUND($G15*'Entrées des Taux'!$D$3,2)</f>
        <v>0</v>
      </c>
      <c r="K15" s="92">
        <f>ROUND($G15*'Entrées des Taux'!$A$11,2)</f>
        <v>0</v>
      </c>
      <c r="L15" s="92">
        <f>ROUND($G15*'Entrées des Taux'!$A$27,2)</f>
        <v>0</v>
      </c>
      <c r="M15" s="94">
        <f>ROUND($B15*'Entrées des Taux'!$D$11,2)</f>
        <v>0</v>
      </c>
      <c r="N15" s="96">
        <f>ROUND($G15*'Entrées des Taux'!$D$19,2)</f>
        <v>0</v>
      </c>
      <c r="O15" s="102">
        <f t="shared" si="1"/>
        <v>0</v>
      </c>
      <c r="P15" s="93"/>
      <c r="Q15" s="98">
        <f t="shared" si="2"/>
        <v>0</v>
      </c>
      <c r="R15" s="64"/>
      <c r="S15" s="184"/>
      <c r="T15" s="183"/>
      <c r="U15" s="62"/>
      <c r="V15" s="92"/>
      <c r="W15" s="93"/>
      <c r="X15" s="92">
        <f t="shared" si="6"/>
        <v>0</v>
      </c>
      <c r="Y15" s="92"/>
      <c r="Z15" s="101">
        <f t="shared" si="7"/>
        <v>0</v>
      </c>
      <c r="AA15" s="95">
        <f>ROUND($Z15*'Entrées des Taux'!$A$5,2)</f>
        <v>0</v>
      </c>
      <c r="AB15" s="93">
        <f>ROUND($Z15*'Entrées des Taux'!$A$21,2)</f>
        <v>0</v>
      </c>
      <c r="AC15" s="92">
        <f>ROUND($Z15*'Entrées des Taux'!$D$5,2)</f>
        <v>0</v>
      </c>
      <c r="AD15" s="92">
        <f>ROUND($Z15*'Entrées des Taux'!$A$13,2)</f>
        <v>0</v>
      </c>
      <c r="AE15" s="92">
        <f>ROUND($Z15*'Entrées des Taux'!$A$29,2)</f>
        <v>0</v>
      </c>
      <c r="AF15" s="94">
        <f>ROUND($U15*'Entrées des Taux'!$D$13,2)</f>
        <v>0</v>
      </c>
      <c r="AG15" s="96">
        <f>ROUND($Z15*'Entrées des Taux'!$D$21,2)</f>
        <v>0</v>
      </c>
      <c r="AH15" s="102">
        <f t="shared" si="3"/>
        <v>0</v>
      </c>
      <c r="AI15" s="93"/>
      <c r="AJ15" s="98">
        <f t="shared" si="4"/>
        <v>0</v>
      </c>
      <c r="AK15" s="64"/>
      <c r="AL15" s="184"/>
    </row>
    <row r="16" spans="1:38" s="63" customFormat="1" x14ac:dyDescent="0.2">
      <c r="A16" s="183"/>
      <c r="B16" s="62"/>
      <c r="C16" s="92"/>
      <c r="D16" s="93"/>
      <c r="E16" s="92">
        <f t="shared" si="5"/>
        <v>0</v>
      </c>
      <c r="F16" s="92"/>
      <c r="G16" s="101">
        <f t="shared" si="0"/>
        <v>0</v>
      </c>
      <c r="H16" s="95">
        <f>ROUND($G16*'Entrées des Taux'!$A$3,2)</f>
        <v>0</v>
      </c>
      <c r="I16" s="93">
        <f>ROUND($G16*'Entrées des Taux'!$A$19,2)</f>
        <v>0</v>
      </c>
      <c r="J16" s="92">
        <f>ROUND($G16*'Entrées des Taux'!$D$3,2)</f>
        <v>0</v>
      </c>
      <c r="K16" s="92">
        <f>ROUND($G16*'Entrées des Taux'!$A$11,2)</f>
        <v>0</v>
      </c>
      <c r="L16" s="92">
        <f>ROUND($G16*'Entrées des Taux'!$A$27,2)</f>
        <v>0</v>
      </c>
      <c r="M16" s="94">
        <f>ROUND($B16*'Entrées des Taux'!$D$11,2)</f>
        <v>0</v>
      </c>
      <c r="N16" s="96">
        <f>ROUND($G16*'Entrées des Taux'!$D$19,2)</f>
        <v>0</v>
      </c>
      <c r="O16" s="102">
        <f t="shared" si="1"/>
        <v>0</v>
      </c>
      <c r="P16" s="93"/>
      <c r="Q16" s="98">
        <f t="shared" si="2"/>
        <v>0</v>
      </c>
      <c r="R16" s="64"/>
      <c r="S16" s="184"/>
      <c r="T16" s="183"/>
      <c r="U16" s="62"/>
      <c r="V16" s="92"/>
      <c r="W16" s="93"/>
      <c r="X16" s="92">
        <f t="shared" si="6"/>
        <v>0</v>
      </c>
      <c r="Y16" s="92"/>
      <c r="Z16" s="101">
        <f t="shared" si="7"/>
        <v>0</v>
      </c>
      <c r="AA16" s="95">
        <f>ROUND($Z16*'Entrées des Taux'!$A$5,2)</f>
        <v>0</v>
      </c>
      <c r="AB16" s="93">
        <f>ROUND($Z16*'Entrées des Taux'!$A$21,2)</f>
        <v>0</v>
      </c>
      <c r="AC16" s="92">
        <f>ROUND($Z16*'Entrées des Taux'!$D$5,2)</f>
        <v>0</v>
      </c>
      <c r="AD16" s="92">
        <f>ROUND($Z16*'Entrées des Taux'!$A$13,2)</f>
        <v>0</v>
      </c>
      <c r="AE16" s="92">
        <f>ROUND($Z16*'Entrées des Taux'!$A$29,2)</f>
        <v>0</v>
      </c>
      <c r="AF16" s="94">
        <f>ROUND($U16*'Entrées des Taux'!$D$13,2)</f>
        <v>0</v>
      </c>
      <c r="AG16" s="96">
        <f>ROUND($Z16*'Entrées des Taux'!$D$21,2)</f>
        <v>0</v>
      </c>
      <c r="AH16" s="102">
        <f t="shared" si="3"/>
        <v>0</v>
      </c>
      <c r="AI16" s="93"/>
      <c r="AJ16" s="98">
        <f t="shared" si="4"/>
        <v>0</v>
      </c>
      <c r="AK16" s="64"/>
      <c r="AL16" s="184"/>
    </row>
    <row r="17" spans="1:38" s="63" customFormat="1" x14ac:dyDescent="0.2">
      <c r="A17" s="183"/>
      <c r="B17" s="62"/>
      <c r="C17" s="92"/>
      <c r="D17" s="93"/>
      <c r="E17" s="92">
        <f t="shared" si="5"/>
        <v>0</v>
      </c>
      <c r="F17" s="92"/>
      <c r="G17" s="101">
        <f t="shared" si="0"/>
        <v>0</v>
      </c>
      <c r="H17" s="95">
        <f>ROUND($G17*'Entrées des Taux'!$A$3,2)</f>
        <v>0</v>
      </c>
      <c r="I17" s="93">
        <f>ROUND($G17*'Entrées des Taux'!$A$19,2)</f>
        <v>0</v>
      </c>
      <c r="J17" s="92">
        <f>ROUND($G17*'Entrées des Taux'!$D$3,2)</f>
        <v>0</v>
      </c>
      <c r="K17" s="92">
        <f>ROUND($G17*'Entrées des Taux'!$A$11,2)</f>
        <v>0</v>
      </c>
      <c r="L17" s="92">
        <f>ROUND($G17*'Entrées des Taux'!$A$27,2)</f>
        <v>0</v>
      </c>
      <c r="M17" s="94">
        <f>ROUND($B17*'Entrées des Taux'!$D$11,2)</f>
        <v>0</v>
      </c>
      <c r="N17" s="96">
        <f>ROUND($G17*'Entrées des Taux'!$D$19,2)</f>
        <v>0</v>
      </c>
      <c r="O17" s="102">
        <f t="shared" si="1"/>
        <v>0</v>
      </c>
      <c r="P17" s="93"/>
      <c r="Q17" s="98">
        <f t="shared" si="2"/>
        <v>0</v>
      </c>
      <c r="R17" s="64"/>
      <c r="S17" s="184"/>
      <c r="T17" s="183"/>
      <c r="U17" s="62"/>
      <c r="V17" s="92"/>
      <c r="W17" s="93"/>
      <c r="X17" s="92">
        <f t="shared" si="6"/>
        <v>0</v>
      </c>
      <c r="Y17" s="92"/>
      <c r="Z17" s="101">
        <f t="shared" si="7"/>
        <v>0</v>
      </c>
      <c r="AA17" s="95">
        <f>ROUND($Z17*'Entrées des Taux'!$A$5,2)</f>
        <v>0</v>
      </c>
      <c r="AB17" s="93">
        <f>ROUND($Z17*'Entrées des Taux'!$A$21,2)</f>
        <v>0</v>
      </c>
      <c r="AC17" s="92">
        <f>ROUND($Z17*'Entrées des Taux'!$D$5,2)</f>
        <v>0</v>
      </c>
      <c r="AD17" s="92">
        <f>ROUND($Z17*'Entrées des Taux'!$A$13,2)</f>
        <v>0</v>
      </c>
      <c r="AE17" s="92">
        <f>ROUND($Z17*'Entrées des Taux'!$A$29,2)</f>
        <v>0</v>
      </c>
      <c r="AF17" s="94">
        <f>ROUND($U17*'Entrées des Taux'!$D$13,2)</f>
        <v>0</v>
      </c>
      <c r="AG17" s="96">
        <f>ROUND($Z17*'Entrées des Taux'!$D$21,2)</f>
        <v>0</v>
      </c>
      <c r="AH17" s="102">
        <f t="shared" si="3"/>
        <v>0</v>
      </c>
      <c r="AI17" s="93"/>
      <c r="AJ17" s="98">
        <f t="shared" si="4"/>
        <v>0</v>
      </c>
      <c r="AK17" s="64"/>
      <c r="AL17" s="184"/>
    </row>
    <row r="18" spans="1:38" s="63" customFormat="1" x14ac:dyDescent="0.2">
      <c r="A18" s="183"/>
      <c r="B18" s="62"/>
      <c r="C18" s="92"/>
      <c r="D18" s="93"/>
      <c r="E18" s="92">
        <f t="shared" si="5"/>
        <v>0</v>
      </c>
      <c r="F18" s="92"/>
      <c r="G18" s="101">
        <f t="shared" si="0"/>
        <v>0</v>
      </c>
      <c r="H18" s="95">
        <f>ROUND($G18*'Entrées des Taux'!$A$3,2)</f>
        <v>0</v>
      </c>
      <c r="I18" s="93">
        <f>ROUND($G18*'Entrées des Taux'!$A$19,2)</f>
        <v>0</v>
      </c>
      <c r="J18" s="92">
        <f>ROUND($G18*'Entrées des Taux'!$D$3,2)</f>
        <v>0</v>
      </c>
      <c r="K18" s="92">
        <f>ROUND($G18*'Entrées des Taux'!$A$11,2)</f>
        <v>0</v>
      </c>
      <c r="L18" s="92">
        <f>ROUND($G18*'Entrées des Taux'!$A$27,2)</f>
        <v>0</v>
      </c>
      <c r="M18" s="94">
        <f>ROUND($B18*'Entrées des Taux'!$D$11,2)</f>
        <v>0</v>
      </c>
      <c r="N18" s="96">
        <f>ROUND($G18*'Entrées des Taux'!$D$19,2)</f>
        <v>0</v>
      </c>
      <c r="O18" s="102">
        <f t="shared" si="1"/>
        <v>0</v>
      </c>
      <c r="P18" s="93"/>
      <c r="Q18" s="98">
        <f t="shared" si="2"/>
        <v>0</v>
      </c>
      <c r="R18" s="64"/>
      <c r="S18" s="184"/>
      <c r="T18" s="183"/>
      <c r="U18" s="62"/>
      <c r="V18" s="92"/>
      <c r="W18" s="93"/>
      <c r="X18" s="92">
        <f t="shared" si="6"/>
        <v>0</v>
      </c>
      <c r="Y18" s="92"/>
      <c r="Z18" s="101">
        <f t="shared" si="7"/>
        <v>0</v>
      </c>
      <c r="AA18" s="95">
        <f>ROUND($Z18*'Entrées des Taux'!$A$5,2)</f>
        <v>0</v>
      </c>
      <c r="AB18" s="93">
        <f>ROUND($Z18*'Entrées des Taux'!$A$21,2)</f>
        <v>0</v>
      </c>
      <c r="AC18" s="92">
        <f>ROUND($Z18*'Entrées des Taux'!$D$5,2)</f>
        <v>0</v>
      </c>
      <c r="AD18" s="92">
        <f>ROUND($Z18*'Entrées des Taux'!$A$13,2)</f>
        <v>0</v>
      </c>
      <c r="AE18" s="92">
        <f>ROUND($Z18*'Entrées des Taux'!$A$29,2)</f>
        <v>0</v>
      </c>
      <c r="AF18" s="94">
        <f>ROUND($U18*'Entrées des Taux'!$D$13,2)</f>
        <v>0</v>
      </c>
      <c r="AG18" s="96">
        <f>ROUND($Z18*'Entrées des Taux'!$D$21,2)</f>
        <v>0</v>
      </c>
      <c r="AH18" s="102">
        <f t="shared" si="3"/>
        <v>0</v>
      </c>
      <c r="AI18" s="93"/>
      <c r="AJ18" s="98">
        <f t="shared" si="4"/>
        <v>0</v>
      </c>
      <c r="AK18" s="64"/>
      <c r="AL18" s="184"/>
    </row>
    <row r="19" spans="1:38" s="63" customFormat="1" x14ac:dyDescent="0.2">
      <c r="A19" s="183"/>
      <c r="B19" s="62"/>
      <c r="C19" s="92"/>
      <c r="D19" s="93"/>
      <c r="E19" s="92">
        <f t="shared" si="5"/>
        <v>0</v>
      </c>
      <c r="F19" s="92"/>
      <c r="G19" s="101">
        <f t="shared" si="0"/>
        <v>0</v>
      </c>
      <c r="H19" s="95">
        <f>ROUND($G19*'Entrées des Taux'!$A$3,2)</f>
        <v>0</v>
      </c>
      <c r="I19" s="93">
        <f>ROUND($G19*'Entrées des Taux'!$A$19,2)</f>
        <v>0</v>
      </c>
      <c r="J19" s="92">
        <f>ROUND($G19*'Entrées des Taux'!$D$3,2)</f>
        <v>0</v>
      </c>
      <c r="K19" s="92">
        <f>ROUND($G19*'Entrées des Taux'!$A$11,2)</f>
        <v>0</v>
      </c>
      <c r="L19" s="92">
        <f>ROUND($G19*'Entrées des Taux'!$A$27,2)</f>
        <v>0</v>
      </c>
      <c r="M19" s="94">
        <f>ROUND($B19*'Entrées des Taux'!$D$11,2)</f>
        <v>0</v>
      </c>
      <c r="N19" s="96">
        <f>ROUND($G19*'Entrées des Taux'!$D$19,2)</f>
        <v>0</v>
      </c>
      <c r="O19" s="102">
        <f t="shared" si="1"/>
        <v>0</v>
      </c>
      <c r="P19" s="93"/>
      <c r="Q19" s="98">
        <f t="shared" si="2"/>
        <v>0</v>
      </c>
      <c r="R19" s="64"/>
      <c r="S19" s="184"/>
      <c r="T19" s="183"/>
      <c r="U19" s="62"/>
      <c r="V19" s="92"/>
      <c r="W19" s="93"/>
      <c r="X19" s="92">
        <f t="shared" si="6"/>
        <v>0</v>
      </c>
      <c r="Y19" s="92"/>
      <c r="Z19" s="101">
        <f t="shared" si="7"/>
        <v>0</v>
      </c>
      <c r="AA19" s="95">
        <f>ROUND($Z19*'Entrées des Taux'!$A$5,2)</f>
        <v>0</v>
      </c>
      <c r="AB19" s="93">
        <f>ROUND($Z19*'Entrées des Taux'!$A$21,2)</f>
        <v>0</v>
      </c>
      <c r="AC19" s="92">
        <f>ROUND($Z19*'Entrées des Taux'!$D$5,2)</f>
        <v>0</v>
      </c>
      <c r="AD19" s="92">
        <f>ROUND($Z19*'Entrées des Taux'!$A$13,2)</f>
        <v>0</v>
      </c>
      <c r="AE19" s="92">
        <f>ROUND($Z19*'Entrées des Taux'!$A$29,2)</f>
        <v>0</v>
      </c>
      <c r="AF19" s="94">
        <f>ROUND($U19*'Entrées des Taux'!$D$13,2)</f>
        <v>0</v>
      </c>
      <c r="AG19" s="96">
        <f>ROUND($Z19*'Entrées des Taux'!$D$21,2)</f>
        <v>0</v>
      </c>
      <c r="AH19" s="102">
        <f t="shared" si="3"/>
        <v>0</v>
      </c>
      <c r="AI19" s="93"/>
      <c r="AJ19" s="98">
        <f t="shared" si="4"/>
        <v>0</v>
      </c>
      <c r="AK19" s="64"/>
      <c r="AL19" s="184"/>
    </row>
    <row r="20" spans="1:38" s="63" customFormat="1" x14ac:dyDescent="0.2">
      <c r="A20" s="183"/>
      <c r="B20" s="62"/>
      <c r="C20" s="92"/>
      <c r="D20" s="93"/>
      <c r="E20" s="92">
        <f t="shared" si="5"/>
        <v>0</v>
      </c>
      <c r="F20" s="92"/>
      <c r="G20" s="101">
        <f t="shared" si="0"/>
        <v>0</v>
      </c>
      <c r="H20" s="95">
        <f>ROUND($G20*'Entrées des Taux'!$A$3,2)</f>
        <v>0</v>
      </c>
      <c r="I20" s="93">
        <f>ROUND($G20*'Entrées des Taux'!$A$19,2)</f>
        <v>0</v>
      </c>
      <c r="J20" s="92">
        <f>ROUND($G20*'Entrées des Taux'!$D$3,2)</f>
        <v>0</v>
      </c>
      <c r="K20" s="92">
        <f>ROUND($G20*'Entrées des Taux'!$A$11,2)</f>
        <v>0</v>
      </c>
      <c r="L20" s="92">
        <f>ROUND($G20*'Entrées des Taux'!$A$27,2)</f>
        <v>0</v>
      </c>
      <c r="M20" s="94">
        <f>ROUND($B20*'Entrées des Taux'!$D$11,2)</f>
        <v>0</v>
      </c>
      <c r="N20" s="96">
        <f>ROUND($G20*'Entrées des Taux'!$D$19,2)</f>
        <v>0</v>
      </c>
      <c r="O20" s="102">
        <f t="shared" si="1"/>
        <v>0</v>
      </c>
      <c r="P20" s="93"/>
      <c r="Q20" s="98">
        <f t="shared" si="2"/>
        <v>0</v>
      </c>
      <c r="R20" s="64"/>
      <c r="S20" s="184"/>
      <c r="T20" s="183"/>
      <c r="U20" s="62"/>
      <c r="V20" s="92"/>
      <c r="W20" s="93"/>
      <c r="X20" s="92">
        <f t="shared" si="6"/>
        <v>0</v>
      </c>
      <c r="Y20" s="92"/>
      <c r="Z20" s="101">
        <f t="shared" si="7"/>
        <v>0</v>
      </c>
      <c r="AA20" s="95">
        <f>ROUND($Z20*'Entrées des Taux'!$A$5,2)</f>
        <v>0</v>
      </c>
      <c r="AB20" s="93">
        <f>ROUND($Z20*'Entrées des Taux'!$A$21,2)</f>
        <v>0</v>
      </c>
      <c r="AC20" s="92">
        <f>ROUND($Z20*'Entrées des Taux'!$D$5,2)</f>
        <v>0</v>
      </c>
      <c r="AD20" s="92">
        <f>ROUND($Z20*'Entrées des Taux'!$A$13,2)</f>
        <v>0</v>
      </c>
      <c r="AE20" s="92">
        <f>ROUND($Z20*'Entrées des Taux'!$A$29,2)</f>
        <v>0</v>
      </c>
      <c r="AF20" s="94">
        <f>ROUND($U20*'Entrées des Taux'!$D$13,2)</f>
        <v>0</v>
      </c>
      <c r="AG20" s="96">
        <f>ROUND($Z20*'Entrées des Taux'!$D$21,2)</f>
        <v>0</v>
      </c>
      <c r="AH20" s="102">
        <f t="shared" si="3"/>
        <v>0</v>
      </c>
      <c r="AI20" s="93"/>
      <c r="AJ20" s="98">
        <f t="shared" si="4"/>
        <v>0</v>
      </c>
      <c r="AK20" s="64"/>
      <c r="AL20" s="184"/>
    </row>
    <row r="21" spans="1:38" s="63" customFormat="1" x14ac:dyDescent="0.2">
      <c r="A21" s="183"/>
      <c r="B21" s="62"/>
      <c r="C21" s="92"/>
      <c r="D21" s="93"/>
      <c r="E21" s="92">
        <f t="shared" si="5"/>
        <v>0</v>
      </c>
      <c r="F21" s="92"/>
      <c r="G21" s="101">
        <f t="shared" si="0"/>
        <v>0</v>
      </c>
      <c r="H21" s="95">
        <f>ROUND($G21*'Entrées des Taux'!$A$3,2)</f>
        <v>0</v>
      </c>
      <c r="I21" s="93">
        <f>ROUND($G21*'Entrées des Taux'!$A$19,2)</f>
        <v>0</v>
      </c>
      <c r="J21" s="92">
        <f>ROUND($G21*'Entrées des Taux'!$D$3,2)</f>
        <v>0</v>
      </c>
      <c r="K21" s="92">
        <f>ROUND($G21*'Entrées des Taux'!$A$11,2)</f>
        <v>0</v>
      </c>
      <c r="L21" s="92">
        <f>ROUND($G21*'Entrées des Taux'!$A$27,2)</f>
        <v>0</v>
      </c>
      <c r="M21" s="94">
        <f>ROUND($B21*'Entrées des Taux'!$D$11,2)</f>
        <v>0</v>
      </c>
      <c r="N21" s="96">
        <f>ROUND($G21*'Entrées des Taux'!$D$19,2)</f>
        <v>0</v>
      </c>
      <c r="O21" s="102">
        <f t="shared" si="1"/>
        <v>0</v>
      </c>
      <c r="P21" s="93"/>
      <c r="Q21" s="98">
        <f t="shared" si="2"/>
        <v>0</v>
      </c>
      <c r="R21" s="64"/>
      <c r="S21" s="184"/>
      <c r="T21" s="183"/>
      <c r="U21" s="62"/>
      <c r="V21" s="92"/>
      <c r="W21" s="93"/>
      <c r="X21" s="92">
        <f t="shared" si="6"/>
        <v>0</v>
      </c>
      <c r="Y21" s="92"/>
      <c r="Z21" s="101">
        <f t="shared" si="7"/>
        <v>0</v>
      </c>
      <c r="AA21" s="95">
        <f>ROUND($Z21*'Entrées des Taux'!$A$5,2)</f>
        <v>0</v>
      </c>
      <c r="AB21" s="93">
        <f>ROUND($Z21*'Entrées des Taux'!$A$21,2)</f>
        <v>0</v>
      </c>
      <c r="AC21" s="92">
        <f>ROUND($Z21*'Entrées des Taux'!$D$5,2)</f>
        <v>0</v>
      </c>
      <c r="AD21" s="92">
        <f>ROUND($Z21*'Entrées des Taux'!$A$13,2)</f>
        <v>0</v>
      </c>
      <c r="AE21" s="92">
        <f>ROUND($Z21*'Entrées des Taux'!$A$29,2)</f>
        <v>0</v>
      </c>
      <c r="AF21" s="94">
        <f>ROUND($U21*'Entrées des Taux'!$D$13,2)</f>
        <v>0</v>
      </c>
      <c r="AG21" s="96">
        <f>ROUND($Z21*'Entrées des Taux'!$D$21,2)</f>
        <v>0</v>
      </c>
      <c r="AH21" s="102">
        <f t="shared" si="3"/>
        <v>0</v>
      </c>
      <c r="AI21" s="93"/>
      <c r="AJ21" s="98">
        <f t="shared" si="4"/>
        <v>0</v>
      </c>
      <c r="AK21" s="64"/>
      <c r="AL21" s="184"/>
    </row>
    <row r="22" spans="1:38" s="63" customFormat="1" x14ac:dyDescent="0.2">
      <c r="A22" s="183"/>
      <c r="B22" s="62"/>
      <c r="C22" s="92"/>
      <c r="D22" s="93"/>
      <c r="E22" s="92">
        <f t="shared" si="5"/>
        <v>0</v>
      </c>
      <c r="F22" s="92"/>
      <c r="G22" s="101">
        <f t="shared" si="0"/>
        <v>0</v>
      </c>
      <c r="H22" s="95">
        <f>ROUND($G22*'Entrées des Taux'!$A$3,2)</f>
        <v>0</v>
      </c>
      <c r="I22" s="93">
        <f>ROUND($G22*'Entrées des Taux'!$A$19,2)</f>
        <v>0</v>
      </c>
      <c r="J22" s="92">
        <f>ROUND($G22*'Entrées des Taux'!$D$3,2)</f>
        <v>0</v>
      </c>
      <c r="K22" s="92">
        <f>ROUND($G22*'Entrées des Taux'!$A$11,2)</f>
        <v>0</v>
      </c>
      <c r="L22" s="92">
        <f>ROUND($G22*'Entrées des Taux'!$A$27,2)</f>
        <v>0</v>
      </c>
      <c r="M22" s="94">
        <f>ROUND($B22*'Entrées des Taux'!$D$11,2)</f>
        <v>0</v>
      </c>
      <c r="N22" s="96">
        <f>ROUND($G22*'Entrées des Taux'!$D$19,2)</f>
        <v>0</v>
      </c>
      <c r="O22" s="102">
        <f t="shared" si="1"/>
        <v>0</v>
      </c>
      <c r="P22" s="93"/>
      <c r="Q22" s="98">
        <f t="shared" si="2"/>
        <v>0</v>
      </c>
      <c r="R22" s="64"/>
      <c r="S22" s="184"/>
      <c r="T22" s="183"/>
      <c r="U22" s="62"/>
      <c r="V22" s="92"/>
      <c r="W22" s="93"/>
      <c r="X22" s="92">
        <f t="shared" si="6"/>
        <v>0</v>
      </c>
      <c r="Y22" s="92"/>
      <c r="Z22" s="101">
        <f t="shared" si="7"/>
        <v>0</v>
      </c>
      <c r="AA22" s="95">
        <f>ROUND($Z22*'Entrées des Taux'!$A$5,2)</f>
        <v>0</v>
      </c>
      <c r="AB22" s="93">
        <f>ROUND($Z22*'Entrées des Taux'!$A$21,2)</f>
        <v>0</v>
      </c>
      <c r="AC22" s="92">
        <f>ROUND($Z22*'Entrées des Taux'!$D$5,2)</f>
        <v>0</v>
      </c>
      <c r="AD22" s="92">
        <f>ROUND($Z22*'Entrées des Taux'!$A$13,2)</f>
        <v>0</v>
      </c>
      <c r="AE22" s="92">
        <f>ROUND($Z22*'Entrées des Taux'!$A$29,2)</f>
        <v>0</v>
      </c>
      <c r="AF22" s="94">
        <f>ROUND($U22*'Entrées des Taux'!$D$13,2)</f>
        <v>0</v>
      </c>
      <c r="AG22" s="96">
        <f>ROUND($Z22*'Entrées des Taux'!$D$21,2)</f>
        <v>0</v>
      </c>
      <c r="AH22" s="102">
        <f t="shared" si="3"/>
        <v>0</v>
      </c>
      <c r="AI22" s="93"/>
      <c r="AJ22" s="98">
        <f t="shared" si="4"/>
        <v>0</v>
      </c>
      <c r="AK22" s="64"/>
      <c r="AL22" s="184"/>
    </row>
    <row r="23" spans="1:38" s="63" customFormat="1" x14ac:dyDescent="0.2">
      <c r="A23" s="183"/>
      <c r="B23" s="62"/>
      <c r="C23" s="92"/>
      <c r="D23" s="93"/>
      <c r="E23" s="92">
        <f t="shared" si="5"/>
        <v>0</v>
      </c>
      <c r="F23" s="92"/>
      <c r="G23" s="101">
        <f t="shared" si="0"/>
        <v>0</v>
      </c>
      <c r="H23" s="95">
        <f>ROUND($G23*'Entrées des Taux'!$A$3,2)</f>
        <v>0</v>
      </c>
      <c r="I23" s="93">
        <f>ROUND($G23*'Entrées des Taux'!$A$19,2)</f>
        <v>0</v>
      </c>
      <c r="J23" s="92">
        <f>ROUND($G23*'Entrées des Taux'!$D$3,2)</f>
        <v>0</v>
      </c>
      <c r="K23" s="92">
        <f>ROUND($G23*'Entrées des Taux'!$A$11,2)</f>
        <v>0</v>
      </c>
      <c r="L23" s="92">
        <f>ROUND($G23*'Entrées des Taux'!$A$27,2)</f>
        <v>0</v>
      </c>
      <c r="M23" s="94">
        <f>ROUND($B23*'Entrées des Taux'!$D$11,2)</f>
        <v>0</v>
      </c>
      <c r="N23" s="96">
        <f>ROUND($G23*'Entrées des Taux'!$D$19,2)</f>
        <v>0</v>
      </c>
      <c r="O23" s="102">
        <f t="shared" si="1"/>
        <v>0</v>
      </c>
      <c r="P23" s="93"/>
      <c r="Q23" s="98">
        <f t="shared" si="2"/>
        <v>0</v>
      </c>
      <c r="R23" s="64"/>
      <c r="S23" s="184"/>
      <c r="T23" s="183"/>
      <c r="U23" s="62"/>
      <c r="V23" s="92"/>
      <c r="W23" s="93"/>
      <c r="X23" s="92">
        <f t="shared" si="6"/>
        <v>0</v>
      </c>
      <c r="Y23" s="92"/>
      <c r="Z23" s="101">
        <f t="shared" si="7"/>
        <v>0</v>
      </c>
      <c r="AA23" s="95">
        <f>ROUND($Z23*'Entrées des Taux'!$A$5,2)</f>
        <v>0</v>
      </c>
      <c r="AB23" s="93">
        <f>ROUND($Z23*'Entrées des Taux'!$A$21,2)</f>
        <v>0</v>
      </c>
      <c r="AC23" s="92">
        <f>ROUND($Z23*'Entrées des Taux'!$D$5,2)</f>
        <v>0</v>
      </c>
      <c r="AD23" s="92">
        <f>ROUND($Z23*'Entrées des Taux'!$A$13,2)</f>
        <v>0</v>
      </c>
      <c r="AE23" s="92">
        <f>ROUND($Z23*'Entrées des Taux'!$A$29,2)</f>
        <v>0</v>
      </c>
      <c r="AF23" s="94">
        <f>ROUND($U23*'Entrées des Taux'!$D$13,2)</f>
        <v>0</v>
      </c>
      <c r="AG23" s="96">
        <f>ROUND($Z23*'Entrées des Taux'!$D$21,2)</f>
        <v>0</v>
      </c>
      <c r="AH23" s="102">
        <f t="shared" si="3"/>
        <v>0</v>
      </c>
      <c r="AI23" s="93"/>
      <c r="AJ23" s="98">
        <f t="shared" si="4"/>
        <v>0</v>
      </c>
      <c r="AK23" s="64"/>
      <c r="AL23" s="184"/>
    </row>
    <row r="24" spans="1:38" s="63" customFormat="1" ht="13.5" thickBot="1" x14ac:dyDescent="0.25">
      <c r="A24" s="183"/>
      <c r="B24" s="62"/>
      <c r="C24" s="92"/>
      <c r="D24" s="93"/>
      <c r="E24" s="92">
        <f t="shared" si="5"/>
        <v>0</v>
      </c>
      <c r="F24" s="92"/>
      <c r="G24" s="101">
        <f t="shared" si="0"/>
        <v>0</v>
      </c>
      <c r="H24" s="103">
        <f>ROUND($G24*'Entrées des Taux'!$A$3,2)</f>
        <v>0</v>
      </c>
      <c r="I24" s="93">
        <f>ROUND($G24*'Entrées des Taux'!$A$19,2)</f>
        <v>0</v>
      </c>
      <c r="J24" s="92">
        <f>ROUND($G24*'Entrées des Taux'!$D$3,2)</f>
        <v>0</v>
      </c>
      <c r="K24" s="92">
        <f>ROUND($G24*'Entrées des Taux'!$A$11,2)</f>
        <v>0</v>
      </c>
      <c r="L24" s="92">
        <f>ROUND($G24*'Entrées des Taux'!$A$27,2)</f>
        <v>0</v>
      </c>
      <c r="M24" s="94">
        <f>ROUND($B24*'Entrées des Taux'!$D$11,2)</f>
        <v>0</v>
      </c>
      <c r="N24" s="96">
        <f>ROUND($G24*'Entrées des Taux'!$D$19,2)</f>
        <v>0</v>
      </c>
      <c r="O24" s="102">
        <f t="shared" si="1"/>
        <v>0</v>
      </c>
      <c r="P24" s="93"/>
      <c r="Q24" s="98">
        <f t="shared" si="2"/>
        <v>0</v>
      </c>
      <c r="R24" s="64"/>
      <c r="S24" s="184"/>
      <c r="T24" s="183"/>
      <c r="U24" s="62"/>
      <c r="V24" s="92"/>
      <c r="W24" s="93"/>
      <c r="X24" s="92">
        <f t="shared" si="6"/>
        <v>0</v>
      </c>
      <c r="Y24" s="92"/>
      <c r="Z24" s="101">
        <f t="shared" si="7"/>
        <v>0</v>
      </c>
      <c r="AA24" s="103">
        <f>ROUND($Z24*'Entrées des Taux'!$A$5,2)</f>
        <v>0</v>
      </c>
      <c r="AB24" s="93">
        <f>ROUND($Z24*'Entrées des Taux'!$A$21,2)</f>
        <v>0</v>
      </c>
      <c r="AC24" s="92">
        <f>ROUND($Z24*'Entrées des Taux'!$D$5,2)</f>
        <v>0</v>
      </c>
      <c r="AD24" s="92">
        <f>ROUND($Z24*'Entrées des Taux'!$A$13,2)</f>
        <v>0</v>
      </c>
      <c r="AE24" s="92">
        <f>ROUND($Z24*'Entrées des Taux'!$A$29,2)</f>
        <v>0</v>
      </c>
      <c r="AF24" s="94">
        <f>ROUND($U24*'Entrées des Taux'!$D$13,2)</f>
        <v>0</v>
      </c>
      <c r="AG24" s="96">
        <f>ROUND($Z24*'Entrées des Taux'!$D$21,2)</f>
        <v>0</v>
      </c>
      <c r="AH24" s="102">
        <f t="shared" si="3"/>
        <v>0</v>
      </c>
      <c r="AI24" s="93"/>
      <c r="AJ24" s="98">
        <f t="shared" si="4"/>
        <v>0</v>
      </c>
      <c r="AK24" s="64"/>
      <c r="AL24" s="184"/>
    </row>
    <row r="25" spans="1:38" s="36" customFormat="1" ht="13.5" thickBot="1" x14ac:dyDescent="0.25">
      <c r="A25" s="30" t="s">
        <v>51</v>
      </c>
      <c r="B25" s="31">
        <f>SUM(B10:B24)</f>
        <v>0</v>
      </c>
      <c r="C25" s="32"/>
      <c r="D25" s="104">
        <f t="shared" ref="D25:N25" si="8">SUM(D10:D24)</f>
        <v>0</v>
      </c>
      <c r="E25" s="105">
        <f t="shared" si="8"/>
        <v>0</v>
      </c>
      <c r="F25" s="105">
        <f t="shared" si="8"/>
        <v>0</v>
      </c>
      <c r="G25" s="106">
        <f t="shared" si="8"/>
        <v>0</v>
      </c>
      <c r="H25" s="107">
        <f t="shared" si="8"/>
        <v>0</v>
      </c>
      <c r="I25" s="105">
        <f t="shared" si="8"/>
        <v>0</v>
      </c>
      <c r="J25" s="105">
        <f t="shared" si="8"/>
        <v>0</v>
      </c>
      <c r="K25" s="105">
        <f t="shared" si="8"/>
        <v>0</v>
      </c>
      <c r="L25" s="105">
        <f t="shared" si="8"/>
        <v>0</v>
      </c>
      <c r="M25" s="104">
        <f t="shared" si="8"/>
        <v>0</v>
      </c>
      <c r="N25" s="106">
        <f t="shared" si="8"/>
        <v>0</v>
      </c>
      <c r="O25" s="108">
        <f>SUM(O10:O24)</f>
        <v>0</v>
      </c>
      <c r="P25" s="104">
        <f>SUM(P10:P24)</f>
        <v>0</v>
      </c>
      <c r="Q25" s="105">
        <f>SUM(Q10:Q24)</f>
        <v>0</v>
      </c>
      <c r="R25" s="34"/>
      <c r="S25" s="35"/>
      <c r="T25" s="30" t="s">
        <v>57</v>
      </c>
      <c r="U25" s="31">
        <f>SUM(U10:U24)</f>
        <v>0</v>
      </c>
      <c r="V25" s="105"/>
      <c r="W25" s="104">
        <f t="shared" ref="W25:AG25" si="9">SUM(W10:W24)</f>
        <v>0</v>
      </c>
      <c r="X25" s="105">
        <f t="shared" si="9"/>
        <v>0</v>
      </c>
      <c r="Y25" s="105">
        <f t="shared" si="9"/>
        <v>0</v>
      </c>
      <c r="Z25" s="105">
        <f t="shared" si="9"/>
        <v>0</v>
      </c>
      <c r="AA25" s="109">
        <f t="shared" si="9"/>
        <v>0</v>
      </c>
      <c r="AB25" s="105">
        <f t="shared" si="9"/>
        <v>0</v>
      </c>
      <c r="AC25" s="105">
        <f t="shared" si="9"/>
        <v>0</v>
      </c>
      <c r="AD25" s="105">
        <f t="shared" si="9"/>
        <v>0</v>
      </c>
      <c r="AE25" s="105">
        <f t="shared" si="9"/>
        <v>0</v>
      </c>
      <c r="AF25" s="104">
        <f t="shared" si="9"/>
        <v>0</v>
      </c>
      <c r="AG25" s="104">
        <f t="shared" si="9"/>
        <v>0</v>
      </c>
      <c r="AH25" s="110">
        <f>SUM(AH10:AH24)</f>
        <v>0</v>
      </c>
      <c r="AI25" s="104">
        <f>SUM(AI10:AI24)</f>
        <v>0</v>
      </c>
      <c r="AJ25" s="105">
        <f>SUM(AJ10:AJ24)</f>
        <v>0</v>
      </c>
      <c r="AK25" s="34"/>
      <c r="AL25" s="35"/>
    </row>
    <row r="26" spans="1:38" s="36" customFormat="1" ht="14.25" thickTop="1" thickBot="1" x14ac:dyDescent="0.25">
      <c r="A26" s="37" t="s">
        <v>52</v>
      </c>
      <c r="B26" s="38">
        <f>B25</f>
        <v>0</v>
      </c>
      <c r="C26" s="39"/>
      <c r="D26" s="111">
        <f>SUM(D25)</f>
        <v>0</v>
      </c>
      <c r="E26" s="112">
        <f t="shared" ref="E26:Q26" si="10">SUM(E25)</f>
        <v>0</v>
      </c>
      <c r="F26" s="112">
        <f t="shared" si="10"/>
        <v>0</v>
      </c>
      <c r="G26" s="113">
        <f t="shared" si="10"/>
        <v>0</v>
      </c>
      <c r="H26" s="111">
        <f t="shared" si="10"/>
        <v>0</v>
      </c>
      <c r="I26" s="112">
        <f t="shared" si="10"/>
        <v>0</v>
      </c>
      <c r="J26" s="112">
        <f t="shared" si="10"/>
        <v>0</v>
      </c>
      <c r="K26" s="112">
        <f t="shared" si="10"/>
        <v>0</v>
      </c>
      <c r="L26" s="112">
        <f t="shared" si="10"/>
        <v>0</v>
      </c>
      <c r="M26" s="112">
        <f t="shared" si="10"/>
        <v>0</v>
      </c>
      <c r="N26" s="114">
        <f t="shared" si="10"/>
        <v>0</v>
      </c>
      <c r="O26" s="115">
        <f t="shared" si="10"/>
        <v>0</v>
      </c>
      <c r="P26" s="111">
        <f t="shared" si="10"/>
        <v>0</v>
      </c>
      <c r="Q26" s="112">
        <f t="shared" si="10"/>
        <v>0</v>
      </c>
      <c r="R26" s="40"/>
      <c r="S26" s="41"/>
      <c r="T26" s="37" t="s">
        <v>58</v>
      </c>
      <c r="U26" s="38">
        <f>B43+U25</f>
        <v>0</v>
      </c>
      <c r="V26" s="112"/>
      <c r="W26" s="111">
        <f t="shared" ref="W26:AJ26" si="11">SUM(D43)+SUM(W25)</f>
        <v>0</v>
      </c>
      <c r="X26" s="112">
        <f t="shared" si="11"/>
        <v>0</v>
      </c>
      <c r="Y26" s="112">
        <f t="shared" si="11"/>
        <v>0</v>
      </c>
      <c r="Z26" s="113">
        <f t="shared" si="11"/>
        <v>0</v>
      </c>
      <c r="AA26" s="111">
        <f t="shared" si="11"/>
        <v>0</v>
      </c>
      <c r="AB26" s="112">
        <f t="shared" si="11"/>
        <v>0</v>
      </c>
      <c r="AC26" s="112">
        <f t="shared" si="11"/>
        <v>0</v>
      </c>
      <c r="AD26" s="112">
        <f t="shared" si="11"/>
        <v>0</v>
      </c>
      <c r="AE26" s="112">
        <f t="shared" si="11"/>
        <v>0</v>
      </c>
      <c r="AF26" s="112">
        <f t="shared" si="11"/>
        <v>0</v>
      </c>
      <c r="AG26" s="112">
        <f t="shared" si="11"/>
        <v>0</v>
      </c>
      <c r="AH26" s="113">
        <f t="shared" si="11"/>
        <v>0</v>
      </c>
      <c r="AI26" s="111">
        <f t="shared" si="11"/>
        <v>0</v>
      </c>
      <c r="AJ26" s="112">
        <f t="shared" si="11"/>
        <v>0</v>
      </c>
      <c r="AK26" s="40"/>
      <c r="AL26" s="41"/>
    </row>
    <row r="27" spans="1:38" s="63" customFormat="1" ht="13.5" thickTop="1" x14ac:dyDescent="0.2">
      <c r="A27" s="183"/>
      <c r="B27" s="62"/>
      <c r="C27" s="92"/>
      <c r="D27" s="93"/>
      <c r="E27" s="92">
        <f t="shared" ref="E27:E41" si="12">B27*C27</f>
        <v>0</v>
      </c>
      <c r="F27" s="92"/>
      <c r="G27" s="101">
        <f>SUM(D27:F27)</f>
        <v>0</v>
      </c>
      <c r="H27" s="99">
        <f>ROUND($G27*'Entrées des Taux'!$A$4,2)</f>
        <v>0</v>
      </c>
      <c r="I27" s="93">
        <f>ROUND($G27*'Entrées des Taux'!$A$20,2)</f>
        <v>0</v>
      </c>
      <c r="J27" s="92">
        <f>ROUND($G27*'Entrées des Taux'!$D$4,2)</f>
        <v>0</v>
      </c>
      <c r="K27" s="92">
        <f>ROUND($G27*'Entrées des Taux'!$A$12,2)</f>
        <v>0</v>
      </c>
      <c r="L27" s="92">
        <f>ROUND($G27*'Entrées des Taux'!$A$28,2)</f>
        <v>0</v>
      </c>
      <c r="M27" s="94">
        <f>ROUND($B27*'Entrées des Taux'!$D$12,2)</f>
        <v>0</v>
      </c>
      <c r="N27" s="100">
        <f>ROUND($G27*'Entrées des Taux'!$D$20,2)</f>
        <v>0</v>
      </c>
      <c r="O27" s="102">
        <f t="shared" ref="O27:O41" si="13">SUM(G27)-SUM(H27:N27)</f>
        <v>0</v>
      </c>
      <c r="P27" s="93"/>
      <c r="Q27" s="98">
        <f>SUM(O27:P27)</f>
        <v>0</v>
      </c>
      <c r="R27" s="64"/>
      <c r="S27" s="184"/>
      <c r="T27" s="183"/>
      <c r="U27" s="62"/>
      <c r="V27" s="92"/>
      <c r="W27" s="93"/>
      <c r="X27" s="92">
        <f t="shared" ref="X27:X41" si="14">U27*V27</f>
        <v>0</v>
      </c>
      <c r="Y27" s="92"/>
      <c r="Z27" s="101">
        <f>SUM(W27:Y27)</f>
        <v>0</v>
      </c>
      <c r="AA27" s="99">
        <f>ROUND($Z27*'Entrées des Taux'!$A$6,2)</f>
        <v>0</v>
      </c>
      <c r="AB27" s="93">
        <f>ROUND($Z27*'Entrées des Taux'!$A$22,2)</f>
        <v>0</v>
      </c>
      <c r="AC27" s="92">
        <f>ROUND($Z27*'Entrées des Taux'!$D$6,2)</f>
        <v>0</v>
      </c>
      <c r="AD27" s="92">
        <f>ROUND($Z27*'Entrées des Taux'!$A$14,2)</f>
        <v>0</v>
      </c>
      <c r="AE27" s="92">
        <f>ROUND($Z27*'Entrées des Taux'!$A$30,2)</f>
        <v>0</v>
      </c>
      <c r="AF27" s="94">
        <f>ROUND($U27*'Entrées des Taux'!$D$14,2)</f>
        <v>0</v>
      </c>
      <c r="AG27" s="100">
        <f>ROUND($Z27*'Entrées des Taux'!$D$22,2)</f>
        <v>0</v>
      </c>
      <c r="AH27" s="102">
        <f t="shared" ref="AH27:AH41" si="15">SUM(Z27)-SUM(AA27:AG27)</f>
        <v>0</v>
      </c>
      <c r="AI27" s="93" t="s">
        <v>0</v>
      </c>
      <c r="AJ27" s="98">
        <f t="shared" ref="AJ27:AJ41" si="16">SUM(AH27:AI27)</f>
        <v>0</v>
      </c>
      <c r="AK27" s="64" t="s">
        <v>0</v>
      </c>
      <c r="AL27" s="184" t="s">
        <v>0</v>
      </c>
    </row>
    <row r="28" spans="1:38" s="63" customFormat="1" x14ac:dyDescent="0.2">
      <c r="A28" s="183"/>
      <c r="B28" s="62"/>
      <c r="C28" s="92"/>
      <c r="D28" s="93"/>
      <c r="E28" s="92">
        <f t="shared" si="12"/>
        <v>0</v>
      </c>
      <c r="F28" s="92"/>
      <c r="G28" s="101">
        <f t="shared" ref="G28:G41" si="17">SUM(D28:F28)</f>
        <v>0</v>
      </c>
      <c r="H28" s="95">
        <f>ROUND($G28*'Entrées des Taux'!$A$4,2)</f>
        <v>0</v>
      </c>
      <c r="I28" s="93">
        <f>ROUND($G28*'Entrées des Taux'!$A$20,2)</f>
        <v>0</v>
      </c>
      <c r="J28" s="92">
        <f>ROUND($G28*'Entrées des Taux'!$D$4,2)</f>
        <v>0</v>
      </c>
      <c r="K28" s="92">
        <f>ROUND($G28*'Entrées des Taux'!$A$12,2)</f>
        <v>0</v>
      </c>
      <c r="L28" s="92">
        <f>ROUND($G28*'Entrées des Taux'!$A$28,2)</f>
        <v>0</v>
      </c>
      <c r="M28" s="94">
        <f>ROUND($B28*'Entrées des Taux'!$D$12,2)</f>
        <v>0</v>
      </c>
      <c r="N28" s="96">
        <f>ROUND($G28*'Entrées des Taux'!$D$20,2)</f>
        <v>0</v>
      </c>
      <c r="O28" s="102">
        <f t="shared" si="13"/>
        <v>0</v>
      </c>
      <c r="P28" s="93"/>
      <c r="Q28" s="98">
        <f t="shared" si="2"/>
        <v>0</v>
      </c>
      <c r="R28" s="64"/>
      <c r="S28" s="184"/>
      <c r="T28" s="183"/>
      <c r="U28" s="62"/>
      <c r="V28" s="92"/>
      <c r="W28" s="93"/>
      <c r="X28" s="92">
        <f t="shared" si="14"/>
        <v>0</v>
      </c>
      <c r="Y28" s="92"/>
      <c r="Z28" s="101">
        <f t="shared" ref="Z28:Z41" si="18">SUM(W28:Y28)</f>
        <v>0</v>
      </c>
      <c r="AA28" s="95">
        <f>ROUND($Z28*'Entrées des Taux'!$A$6,2)</f>
        <v>0</v>
      </c>
      <c r="AB28" s="93">
        <f>ROUND($Z28*'Entrées des Taux'!$A$22,2)</f>
        <v>0</v>
      </c>
      <c r="AC28" s="92">
        <f>ROUND($Z28*'Entrées des Taux'!$D$6,2)</f>
        <v>0</v>
      </c>
      <c r="AD28" s="92">
        <f>ROUND($Z28*'Entrées des Taux'!$A$14,2)</f>
        <v>0</v>
      </c>
      <c r="AE28" s="92">
        <f>ROUND($Z28*'Entrées des Taux'!$A$30,2)</f>
        <v>0</v>
      </c>
      <c r="AF28" s="94">
        <f>ROUND($U28*'Entrées des Taux'!$D$14,2)</f>
        <v>0</v>
      </c>
      <c r="AG28" s="96">
        <f>ROUND($Z28*'Entrées des Taux'!$D$22,2)</f>
        <v>0</v>
      </c>
      <c r="AH28" s="102">
        <f t="shared" si="15"/>
        <v>0</v>
      </c>
      <c r="AI28" s="93"/>
      <c r="AJ28" s="98">
        <f t="shared" si="16"/>
        <v>0</v>
      </c>
      <c r="AK28" s="64"/>
      <c r="AL28" s="184"/>
    </row>
    <row r="29" spans="1:38" s="63" customFormat="1" x14ac:dyDescent="0.2">
      <c r="A29" s="183"/>
      <c r="B29" s="62"/>
      <c r="C29" s="92"/>
      <c r="D29" s="93"/>
      <c r="E29" s="92">
        <f t="shared" si="12"/>
        <v>0</v>
      </c>
      <c r="F29" s="92"/>
      <c r="G29" s="101">
        <f t="shared" si="17"/>
        <v>0</v>
      </c>
      <c r="H29" s="95">
        <f>ROUND($G29*'Entrées des Taux'!$A$4,2)</f>
        <v>0</v>
      </c>
      <c r="I29" s="93">
        <f>ROUND($G29*'Entrées des Taux'!$A$20,2)</f>
        <v>0</v>
      </c>
      <c r="J29" s="92">
        <f>ROUND($G29*'Entrées des Taux'!$D$4,2)</f>
        <v>0</v>
      </c>
      <c r="K29" s="92">
        <f>ROUND($G29*'Entrées des Taux'!$A$12,2)</f>
        <v>0</v>
      </c>
      <c r="L29" s="92">
        <f>ROUND($G29*'Entrées des Taux'!$A$28,2)</f>
        <v>0</v>
      </c>
      <c r="M29" s="94">
        <f>ROUND($B29*'Entrées des Taux'!$D$12,2)</f>
        <v>0</v>
      </c>
      <c r="N29" s="96">
        <f>ROUND($G29*'Entrées des Taux'!$D$20,2)</f>
        <v>0</v>
      </c>
      <c r="O29" s="102">
        <f t="shared" si="13"/>
        <v>0</v>
      </c>
      <c r="P29" s="93"/>
      <c r="Q29" s="98">
        <f t="shared" si="2"/>
        <v>0</v>
      </c>
      <c r="R29" s="64"/>
      <c r="S29" s="184"/>
      <c r="T29" s="183"/>
      <c r="U29" s="62"/>
      <c r="V29" s="92"/>
      <c r="W29" s="93"/>
      <c r="X29" s="92">
        <f t="shared" si="14"/>
        <v>0</v>
      </c>
      <c r="Y29" s="92"/>
      <c r="Z29" s="101">
        <f t="shared" si="18"/>
        <v>0</v>
      </c>
      <c r="AA29" s="95">
        <f>ROUND($Z29*'Entrées des Taux'!$A$6,2)</f>
        <v>0</v>
      </c>
      <c r="AB29" s="93">
        <f>ROUND($Z29*'Entrées des Taux'!$A$22,2)</f>
        <v>0</v>
      </c>
      <c r="AC29" s="92">
        <f>ROUND($Z29*'Entrées des Taux'!$D$6,2)</f>
        <v>0</v>
      </c>
      <c r="AD29" s="92">
        <f>ROUND($Z29*'Entrées des Taux'!$A$14,2)</f>
        <v>0</v>
      </c>
      <c r="AE29" s="92">
        <f>ROUND($Z29*'Entrées des Taux'!$A$30,2)</f>
        <v>0</v>
      </c>
      <c r="AF29" s="94">
        <f>ROUND($U29*'Entrées des Taux'!$D$14,2)</f>
        <v>0</v>
      </c>
      <c r="AG29" s="96">
        <f>ROUND($Z29*'Entrées des Taux'!$D$22,2)</f>
        <v>0</v>
      </c>
      <c r="AH29" s="102">
        <f t="shared" si="15"/>
        <v>0</v>
      </c>
      <c r="AI29" s="93"/>
      <c r="AJ29" s="98">
        <f t="shared" si="16"/>
        <v>0</v>
      </c>
      <c r="AK29" s="64"/>
      <c r="AL29" s="184"/>
    </row>
    <row r="30" spans="1:38" s="63" customFormat="1" x14ac:dyDescent="0.2">
      <c r="A30" s="183"/>
      <c r="B30" s="62"/>
      <c r="C30" s="92"/>
      <c r="D30" s="93"/>
      <c r="E30" s="92">
        <f t="shared" si="12"/>
        <v>0</v>
      </c>
      <c r="F30" s="92"/>
      <c r="G30" s="101">
        <f t="shared" si="17"/>
        <v>0</v>
      </c>
      <c r="H30" s="95">
        <f>ROUND($G30*'Entrées des Taux'!$A$4,2)</f>
        <v>0</v>
      </c>
      <c r="I30" s="93">
        <f>ROUND($G30*'Entrées des Taux'!$A$20,2)</f>
        <v>0</v>
      </c>
      <c r="J30" s="92">
        <f>ROUND($G30*'Entrées des Taux'!$D$4,2)</f>
        <v>0</v>
      </c>
      <c r="K30" s="92">
        <f>ROUND($G30*'Entrées des Taux'!$A$12,2)</f>
        <v>0</v>
      </c>
      <c r="L30" s="92">
        <f>ROUND($G30*'Entrées des Taux'!$A$28,2)</f>
        <v>0</v>
      </c>
      <c r="M30" s="94">
        <f>ROUND($B30*'Entrées des Taux'!$D$12,2)</f>
        <v>0</v>
      </c>
      <c r="N30" s="96">
        <f>ROUND($G30*'Entrées des Taux'!$D$20,2)</f>
        <v>0</v>
      </c>
      <c r="O30" s="102">
        <f t="shared" si="13"/>
        <v>0</v>
      </c>
      <c r="P30" s="93"/>
      <c r="Q30" s="98">
        <f t="shared" si="2"/>
        <v>0</v>
      </c>
      <c r="R30" s="64"/>
      <c r="S30" s="184"/>
      <c r="T30" s="183"/>
      <c r="U30" s="62"/>
      <c r="V30" s="92"/>
      <c r="W30" s="93"/>
      <c r="X30" s="92">
        <f t="shared" si="14"/>
        <v>0</v>
      </c>
      <c r="Y30" s="92"/>
      <c r="Z30" s="101">
        <f t="shared" si="18"/>
        <v>0</v>
      </c>
      <c r="AA30" s="95">
        <f>ROUND($Z30*'Entrées des Taux'!$A$6,2)</f>
        <v>0</v>
      </c>
      <c r="AB30" s="93">
        <f>ROUND($Z30*'Entrées des Taux'!$A$22,2)</f>
        <v>0</v>
      </c>
      <c r="AC30" s="92">
        <f>ROUND($Z30*'Entrées des Taux'!$D$6,2)</f>
        <v>0</v>
      </c>
      <c r="AD30" s="92">
        <f>ROUND($Z30*'Entrées des Taux'!$A$14,2)</f>
        <v>0</v>
      </c>
      <c r="AE30" s="92">
        <f>ROUND($Z30*'Entrées des Taux'!$A$30,2)</f>
        <v>0</v>
      </c>
      <c r="AF30" s="94">
        <f>ROUND($U30*'Entrées des Taux'!$D$14,2)</f>
        <v>0</v>
      </c>
      <c r="AG30" s="96">
        <f>ROUND($Z30*'Entrées des Taux'!$D$22,2)</f>
        <v>0</v>
      </c>
      <c r="AH30" s="102">
        <f t="shared" si="15"/>
        <v>0</v>
      </c>
      <c r="AI30" s="93"/>
      <c r="AJ30" s="98">
        <f t="shared" si="16"/>
        <v>0</v>
      </c>
      <c r="AK30" s="64"/>
      <c r="AL30" s="184"/>
    </row>
    <row r="31" spans="1:38" s="63" customFormat="1" x14ac:dyDescent="0.2">
      <c r="A31" s="183"/>
      <c r="B31" s="62"/>
      <c r="C31" s="92"/>
      <c r="D31" s="93"/>
      <c r="E31" s="92">
        <f t="shared" si="12"/>
        <v>0</v>
      </c>
      <c r="F31" s="92"/>
      <c r="G31" s="101">
        <f t="shared" si="17"/>
        <v>0</v>
      </c>
      <c r="H31" s="95">
        <f>ROUND($G31*'Entrées des Taux'!$A$4,2)</f>
        <v>0</v>
      </c>
      <c r="I31" s="93">
        <f>ROUND($G31*'Entrées des Taux'!$A$20,2)</f>
        <v>0</v>
      </c>
      <c r="J31" s="92">
        <f>ROUND($G31*'Entrées des Taux'!$D$4,2)</f>
        <v>0</v>
      </c>
      <c r="K31" s="92">
        <f>ROUND($G31*'Entrées des Taux'!$A$12,2)</f>
        <v>0</v>
      </c>
      <c r="L31" s="92">
        <f>ROUND($G31*'Entrées des Taux'!$A$28,2)</f>
        <v>0</v>
      </c>
      <c r="M31" s="94">
        <f>ROUND($B31*'Entrées des Taux'!$D$12,2)</f>
        <v>0</v>
      </c>
      <c r="N31" s="96">
        <f>ROUND($G31*'Entrées des Taux'!$D$20,2)</f>
        <v>0</v>
      </c>
      <c r="O31" s="102">
        <f t="shared" si="13"/>
        <v>0</v>
      </c>
      <c r="P31" s="93"/>
      <c r="Q31" s="98">
        <f t="shared" si="2"/>
        <v>0</v>
      </c>
      <c r="R31" s="64"/>
      <c r="S31" s="184"/>
      <c r="T31" s="183"/>
      <c r="U31" s="62"/>
      <c r="V31" s="92"/>
      <c r="W31" s="93"/>
      <c r="X31" s="92">
        <f t="shared" si="14"/>
        <v>0</v>
      </c>
      <c r="Y31" s="92"/>
      <c r="Z31" s="101">
        <f t="shared" si="18"/>
        <v>0</v>
      </c>
      <c r="AA31" s="95">
        <f>ROUND($Z31*'Entrées des Taux'!$A$6,2)</f>
        <v>0</v>
      </c>
      <c r="AB31" s="93">
        <f>ROUND($Z31*'Entrées des Taux'!$A$22,2)</f>
        <v>0</v>
      </c>
      <c r="AC31" s="92">
        <f>ROUND($Z31*'Entrées des Taux'!$D$6,2)</f>
        <v>0</v>
      </c>
      <c r="AD31" s="92">
        <f>ROUND($Z31*'Entrées des Taux'!$A$14,2)</f>
        <v>0</v>
      </c>
      <c r="AE31" s="92">
        <f>ROUND($Z31*'Entrées des Taux'!$A$30,2)</f>
        <v>0</v>
      </c>
      <c r="AF31" s="94">
        <f>ROUND($U31*'Entrées des Taux'!$D$14,2)</f>
        <v>0</v>
      </c>
      <c r="AG31" s="96">
        <f>ROUND($Z31*'Entrées des Taux'!$D$22,2)</f>
        <v>0</v>
      </c>
      <c r="AH31" s="102">
        <f t="shared" si="15"/>
        <v>0</v>
      </c>
      <c r="AI31" s="93"/>
      <c r="AJ31" s="98">
        <f t="shared" si="16"/>
        <v>0</v>
      </c>
      <c r="AK31" s="64"/>
      <c r="AL31" s="184"/>
    </row>
    <row r="32" spans="1:38" s="63" customFormat="1" x14ac:dyDescent="0.2">
      <c r="A32" s="183"/>
      <c r="B32" s="62"/>
      <c r="C32" s="92"/>
      <c r="D32" s="93"/>
      <c r="E32" s="92">
        <f t="shared" si="12"/>
        <v>0</v>
      </c>
      <c r="F32" s="92"/>
      <c r="G32" s="101">
        <f t="shared" si="17"/>
        <v>0</v>
      </c>
      <c r="H32" s="95">
        <f>ROUND($G32*'Entrées des Taux'!$A$4,2)</f>
        <v>0</v>
      </c>
      <c r="I32" s="93">
        <f>ROUND($G32*'Entrées des Taux'!$A$20,2)</f>
        <v>0</v>
      </c>
      <c r="J32" s="92">
        <f>ROUND($G32*'Entrées des Taux'!$D$4,2)</f>
        <v>0</v>
      </c>
      <c r="K32" s="92">
        <f>ROUND($G32*'Entrées des Taux'!$A$12,2)</f>
        <v>0</v>
      </c>
      <c r="L32" s="92">
        <f>ROUND($G32*'Entrées des Taux'!$A$28,2)</f>
        <v>0</v>
      </c>
      <c r="M32" s="94">
        <f>ROUND($B32*'Entrées des Taux'!$D$12,2)</f>
        <v>0</v>
      </c>
      <c r="N32" s="96">
        <f>ROUND($G32*'Entrées des Taux'!$D$20,2)</f>
        <v>0</v>
      </c>
      <c r="O32" s="102">
        <f t="shared" si="13"/>
        <v>0</v>
      </c>
      <c r="P32" s="93"/>
      <c r="Q32" s="98">
        <f t="shared" si="2"/>
        <v>0</v>
      </c>
      <c r="R32" s="64"/>
      <c r="S32" s="184"/>
      <c r="T32" s="183"/>
      <c r="U32" s="62"/>
      <c r="V32" s="92"/>
      <c r="W32" s="93"/>
      <c r="X32" s="92">
        <f t="shared" si="14"/>
        <v>0</v>
      </c>
      <c r="Y32" s="92"/>
      <c r="Z32" s="101">
        <f t="shared" si="18"/>
        <v>0</v>
      </c>
      <c r="AA32" s="95">
        <f>ROUND($Z32*'Entrées des Taux'!$A$6,2)</f>
        <v>0</v>
      </c>
      <c r="AB32" s="93">
        <f>ROUND($Z32*'Entrées des Taux'!$A$22,2)</f>
        <v>0</v>
      </c>
      <c r="AC32" s="92">
        <f>ROUND($Z32*'Entrées des Taux'!$D$6,2)</f>
        <v>0</v>
      </c>
      <c r="AD32" s="92">
        <f>ROUND($Z32*'Entrées des Taux'!$A$14,2)</f>
        <v>0</v>
      </c>
      <c r="AE32" s="92">
        <f>ROUND($Z32*'Entrées des Taux'!$A$30,2)</f>
        <v>0</v>
      </c>
      <c r="AF32" s="94">
        <f>ROUND($U32*'Entrées des Taux'!$D$14,2)</f>
        <v>0</v>
      </c>
      <c r="AG32" s="96">
        <f>ROUND($Z32*'Entrées des Taux'!$D$22,2)</f>
        <v>0</v>
      </c>
      <c r="AH32" s="102">
        <f t="shared" si="15"/>
        <v>0</v>
      </c>
      <c r="AI32" s="93"/>
      <c r="AJ32" s="98">
        <f t="shared" si="16"/>
        <v>0</v>
      </c>
      <c r="AK32" s="64"/>
      <c r="AL32" s="184"/>
    </row>
    <row r="33" spans="1:38" s="63" customFormat="1" x14ac:dyDescent="0.2">
      <c r="A33" s="183"/>
      <c r="B33" s="62"/>
      <c r="C33" s="92"/>
      <c r="D33" s="93"/>
      <c r="E33" s="92">
        <f t="shared" si="12"/>
        <v>0</v>
      </c>
      <c r="F33" s="92"/>
      <c r="G33" s="101">
        <f t="shared" si="17"/>
        <v>0</v>
      </c>
      <c r="H33" s="95">
        <f>ROUND($G33*'Entrées des Taux'!$A$4,2)</f>
        <v>0</v>
      </c>
      <c r="I33" s="93">
        <f>ROUND($G33*'Entrées des Taux'!$A$20,2)</f>
        <v>0</v>
      </c>
      <c r="J33" s="92">
        <f>ROUND($G33*'Entrées des Taux'!$D$4,2)</f>
        <v>0</v>
      </c>
      <c r="K33" s="92">
        <f>ROUND($G33*'Entrées des Taux'!$A$12,2)</f>
        <v>0</v>
      </c>
      <c r="L33" s="92">
        <f>ROUND($G33*'Entrées des Taux'!$A$28,2)</f>
        <v>0</v>
      </c>
      <c r="M33" s="94">
        <f>ROUND($B33*'Entrées des Taux'!$D$12,2)</f>
        <v>0</v>
      </c>
      <c r="N33" s="96">
        <f>ROUND($G33*'Entrées des Taux'!$D$20,2)</f>
        <v>0</v>
      </c>
      <c r="O33" s="102">
        <f t="shared" si="13"/>
        <v>0</v>
      </c>
      <c r="P33" s="93"/>
      <c r="Q33" s="98">
        <f t="shared" si="2"/>
        <v>0</v>
      </c>
      <c r="R33" s="64"/>
      <c r="S33" s="184"/>
      <c r="T33" s="183"/>
      <c r="U33" s="62"/>
      <c r="V33" s="92"/>
      <c r="W33" s="93"/>
      <c r="X33" s="92">
        <f t="shared" si="14"/>
        <v>0</v>
      </c>
      <c r="Y33" s="92"/>
      <c r="Z33" s="101">
        <f t="shared" si="18"/>
        <v>0</v>
      </c>
      <c r="AA33" s="95">
        <f>ROUND($Z33*'Entrées des Taux'!$A$6,2)</f>
        <v>0</v>
      </c>
      <c r="AB33" s="93">
        <f>ROUND($Z33*'Entrées des Taux'!$A$22,2)</f>
        <v>0</v>
      </c>
      <c r="AC33" s="92">
        <f>ROUND($Z33*'Entrées des Taux'!$D$6,2)</f>
        <v>0</v>
      </c>
      <c r="AD33" s="92">
        <f>ROUND($Z33*'Entrées des Taux'!$A$14,2)</f>
        <v>0</v>
      </c>
      <c r="AE33" s="92">
        <f>ROUND($Z33*'Entrées des Taux'!$A$30,2)</f>
        <v>0</v>
      </c>
      <c r="AF33" s="94">
        <f>ROUND($U33*'Entrées des Taux'!$D$14,2)</f>
        <v>0</v>
      </c>
      <c r="AG33" s="96">
        <f>ROUND($Z33*'Entrées des Taux'!$D$22,2)</f>
        <v>0</v>
      </c>
      <c r="AH33" s="102">
        <f t="shared" si="15"/>
        <v>0</v>
      </c>
      <c r="AI33" s="93"/>
      <c r="AJ33" s="98">
        <f t="shared" si="16"/>
        <v>0</v>
      </c>
      <c r="AK33" s="64"/>
      <c r="AL33" s="184"/>
    </row>
    <row r="34" spans="1:38" s="63" customFormat="1" x14ac:dyDescent="0.2">
      <c r="A34" s="183"/>
      <c r="B34" s="62"/>
      <c r="C34" s="92"/>
      <c r="D34" s="93"/>
      <c r="E34" s="92">
        <f t="shared" si="12"/>
        <v>0</v>
      </c>
      <c r="F34" s="92"/>
      <c r="G34" s="101">
        <f t="shared" si="17"/>
        <v>0</v>
      </c>
      <c r="H34" s="95">
        <f>ROUND($G34*'Entrées des Taux'!$A$4,2)</f>
        <v>0</v>
      </c>
      <c r="I34" s="93">
        <f>ROUND($G34*'Entrées des Taux'!$A$20,2)</f>
        <v>0</v>
      </c>
      <c r="J34" s="92">
        <f>ROUND($G34*'Entrées des Taux'!$D$4,2)</f>
        <v>0</v>
      </c>
      <c r="K34" s="92">
        <f>ROUND($G34*'Entrées des Taux'!$A$12,2)</f>
        <v>0</v>
      </c>
      <c r="L34" s="92">
        <f>ROUND($G34*'Entrées des Taux'!$A$28,2)</f>
        <v>0</v>
      </c>
      <c r="M34" s="94">
        <f>ROUND($B34*'Entrées des Taux'!$D$12,2)</f>
        <v>0</v>
      </c>
      <c r="N34" s="96">
        <f>ROUND($G34*'Entrées des Taux'!$D$20,2)</f>
        <v>0</v>
      </c>
      <c r="O34" s="102">
        <f t="shared" si="13"/>
        <v>0</v>
      </c>
      <c r="P34" s="93"/>
      <c r="Q34" s="98">
        <f t="shared" si="2"/>
        <v>0</v>
      </c>
      <c r="R34" s="64"/>
      <c r="S34" s="184"/>
      <c r="T34" s="183"/>
      <c r="U34" s="62"/>
      <c r="V34" s="92"/>
      <c r="W34" s="93"/>
      <c r="X34" s="92">
        <f t="shared" si="14"/>
        <v>0</v>
      </c>
      <c r="Y34" s="92"/>
      <c r="Z34" s="101">
        <f t="shared" si="18"/>
        <v>0</v>
      </c>
      <c r="AA34" s="95">
        <f>ROUND($Z34*'Entrées des Taux'!$A$6,2)</f>
        <v>0</v>
      </c>
      <c r="AB34" s="93">
        <f>ROUND($Z34*'Entrées des Taux'!$A$22,2)</f>
        <v>0</v>
      </c>
      <c r="AC34" s="92">
        <f>ROUND($Z34*'Entrées des Taux'!$D$6,2)</f>
        <v>0</v>
      </c>
      <c r="AD34" s="92">
        <f>ROUND($Z34*'Entrées des Taux'!$A$14,2)</f>
        <v>0</v>
      </c>
      <c r="AE34" s="92">
        <f>ROUND($Z34*'Entrées des Taux'!$A$30,2)</f>
        <v>0</v>
      </c>
      <c r="AF34" s="94">
        <f>ROUND($U34*'Entrées des Taux'!$D$14,2)</f>
        <v>0</v>
      </c>
      <c r="AG34" s="96">
        <f>ROUND($Z34*'Entrées des Taux'!$D$22,2)</f>
        <v>0</v>
      </c>
      <c r="AH34" s="102">
        <f t="shared" si="15"/>
        <v>0</v>
      </c>
      <c r="AI34" s="93"/>
      <c r="AJ34" s="98">
        <f t="shared" si="16"/>
        <v>0</v>
      </c>
      <c r="AK34" s="64"/>
      <c r="AL34" s="184"/>
    </row>
    <row r="35" spans="1:38" s="63" customFormat="1" x14ac:dyDescent="0.2">
      <c r="A35" s="183"/>
      <c r="B35" s="62"/>
      <c r="C35" s="92"/>
      <c r="D35" s="93"/>
      <c r="E35" s="92">
        <f t="shared" si="12"/>
        <v>0</v>
      </c>
      <c r="F35" s="92"/>
      <c r="G35" s="101">
        <f t="shared" si="17"/>
        <v>0</v>
      </c>
      <c r="H35" s="95">
        <f>ROUND($G35*'Entrées des Taux'!$A$4,2)</f>
        <v>0</v>
      </c>
      <c r="I35" s="93">
        <f>ROUND($G35*'Entrées des Taux'!$A$20,2)</f>
        <v>0</v>
      </c>
      <c r="J35" s="92">
        <f>ROUND($G35*'Entrées des Taux'!$D$4,2)</f>
        <v>0</v>
      </c>
      <c r="K35" s="92">
        <f>ROUND($G35*'Entrées des Taux'!$A$12,2)</f>
        <v>0</v>
      </c>
      <c r="L35" s="92">
        <f>ROUND($G35*'Entrées des Taux'!$A$28,2)</f>
        <v>0</v>
      </c>
      <c r="M35" s="94">
        <f>ROUND($B35*'Entrées des Taux'!$D$12,2)</f>
        <v>0</v>
      </c>
      <c r="N35" s="96">
        <f>ROUND($G35*'Entrées des Taux'!$D$20,2)</f>
        <v>0</v>
      </c>
      <c r="O35" s="102">
        <f t="shared" si="13"/>
        <v>0</v>
      </c>
      <c r="P35" s="93"/>
      <c r="Q35" s="98">
        <f t="shared" si="2"/>
        <v>0</v>
      </c>
      <c r="R35" s="64"/>
      <c r="S35" s="184"/>
      <c r="T35" s="183"/>
      <c r="U35" s="62"/>
      <c r="V35" s="92"/>
      <c r="W35" s="93"/>
      <c r="X35" s="92">
        <f t="shared" si="14"/>
        <v>0</v>
      </c>
      <c r="Y35" s="92"/>
      <c r="Z35" s="101">
        <f t="shared" si="18"/>
        <v>0</v>
      </c>
      <c r="AA35" s="95">
        <f>ROUND($Z35*'Entrées des Taux'!$A$6,2)</f>
        <v>0</v>
      </c>
      <c r="AB35" s="93">
        <f>ROUND($Z35*'Entrées des Taux'!$A$22,2)</f>
        <v>0</v>
      </c>
      <c r="AC35" s="92">
        <f>ROUND($Z35*'Entrées des Taux'!$D$6,2)</f>
        <v>0</v>
      </c>
      <c r="AD35" s="92">
        <f>ROUND($Z35*'Entrées des Taux'!$A$14,2)</f>
        <v>0</v>
      </c>
      <c r="AE35" s="92">
        <f>ROUND($Z35*'Entrées des Taux'!$A$30,2)</f>
        <v>0</v>
      </c>
      <c r="AF35" s="94">
        <f>ROUND($U35*'Entrées des Taux'!$D$14,2)</f>
        <v>0</v>
      </c>
      <c r="AG35" s="96">
        <f>ROUND($Z35*'Entrées des Taux'!$D$22,2)</f>
        <v>0</v>
      </c>
      <c r="AH35" s="102">
        <f t="shared" si="15"/>
        <v>0</v>
      </c>
      <c r="AI35" s="93"/>
      <c r="AJ35" s="98">
        <f t="shared" si="16"/>
        <v>0</v>
      </c>
      <c r="AK35" s="64"/>
      <c r="AL35" s="184"/>
    </row>
    <row r="36" spans="1:38" s="63" customFormat="1" x14ac:dyDescent="0.2">
      <c r="A36" s="183"/>
      <c r="B36" s="62"/>
      <c r="C36" s="92"/>
      <c r="D36" s="93"/>
      <c r="E36" s="92">
        <f t="shared" si="12"/>
        <v>0</v>
      </c>
      <c r="F36" s="92"/>
      <c r="G36" s="101">
        <f t="shared" si="17"/>
        <v>0</v>
      </c>
      <c r="H36" s="95">
        <f>ROUND($G36*'Entrées des Taux'!$A$4,2)</f>
        <v>0</v>
      </c>
      <c r="I36" s="93">
        <f>ROUND($G36*'Entrées des Taux'!$A$20,2)</f>
        <v>0</v>
      </c>
      <c r="J36" s="92">
        <f>ROUND($G36*'Entrées des Taux'!$D$4,2)</f>
        <v>0</v>
      </c>
      <c r="K36" s="92">
        <f>ROUND($G36*'Entrées des Taux'!$A$12,2)</f>
        <v>0</v>
      </c>
      <c r="L36" s="92">
        <f>ROUND($G36*'Entrées des Taux'!$A$28,2)</f>
        <v>0</v>
      </c>
      <c r="M36" s="94">
        <f>ROUND($B36*'Entrées des Taux'!$D$12,2)</f>
        <v>0</v>
      </c>
      <c r="N36" s="96">
        <f>ROUND($G36*'Entrées des Taux'!$D$20,2)</f>
        <v>0</v>
      </c>
      <c r="O36" s="102">
        <f t="shared" si="13"/>
        <v>0</v>
      </c>
      <c r="P36" s="93"/>
      <c r="Q36" s="98">
        <f t="shared" si="2"/>
        <v>0</v>
      </c>
      <c r="R36" s="64"/>
      <c r="S36" s="184"/>
      <c r="T36" s="183"/>
      <c r="U36" s="62"/>
      <c r="V36" s="92"/>
      <c r="W36" s="93"/>
      <c r="X36" s="92">
        <f t="shared" si="14"/>
        <v>0</v>
      </c>
      <c r="Y36" s="92"/>
      <c r="Z36" s="101">
        <f t="shared" si="18"/>
        <v>0</v>
      </c>
      <c r="AA36" s="95">
        <f>ROUND($Z36*'Entrées des Taux'!$A$6,2)</f>
        <v>0</v>
      </c>
      <c r="AB36" s="93">
        <f>ROUND($Z36*'Entrées des Taux'!$A$22,2)</f>
        <v>0</v>
      </c>
      <c r="AC36" s="92">
        <f>ROUND($Z36*'Entrées des Taux'!$D$6,2)</f>
        <v>0</v>
      </c>
      <c r="AD36" s="92">
        <f>ROUND($Z36*'Entrées des Taux'!$A$14,2)</f>
        <v>0</v>
      </c>
      <c r="AE36" s="92">
        <f>ROUND($Z36*'Entrées des Taux'!$A$30,2)</f>
        <v>0</v>
      </c>
      <c r="AF36" s="94">
        <f>ROUND($U36*'Entrées des Taux'!$D$14,2)</f>
        <v>0</v>
      </c>
      <c r="AG36" s="96">
        <f>ROUND($Z36*'Entrées des Taux'!$D$22,2)</f>
        <v>0</v>
      </c>
      <c r="AH36" s="102">
        <f t="shared" si="15"/>
        <v>0</v>
      </c>
      <c r="AI36" s="93"/>
      <c r="AJ36" s="98">
        <f t="shared" si="16"/>
        <v>0</v>
      </c>
      <c r="AK36" s="64"/>
      <c r="AL36" s="184"/>
    </row>
    <row r="37" spans="1:38" s="63" customFormat="1" x14ac:dyDescent="0.2">
      <c r="A37" s="183"/>
      <c r="B37" s="62"/>
      <c r="C37" s="92"/>
      <c r="D37" s="93"/>
      <c r="E37" s="92">
        <f t="shared" si="12"/>
        <v>0</v>
      </c>
      <c r="F37" s="92"/>
      <c r="G37" s="101">
        <f t="shared" si="17"/>
        <v>0</v>
      </c>
      <c r="H37" s="95">
        <f>ROUND($G37*'Entrées des Taux'!$A$4,2)</f>
        <v>0</v>
      </c>
      <c r="I37" s="93">
        <f>ROUND($G37*'Entrées des Taux'!$A$20,2)</f>
        <v>0</v>
      </c>
      <c r="J37" s="92">
        <f>ROUND($G37*'Entrées des Taux'!$D$4,2)</f>
        <v>0</v>
      </c>
      <c r="K37" s="92">
        <f>ROUND($G37*'Entrées des Taux'!$A$12,2)</f>
        <v>0</v>
      </c>
      <c r="L37" s="92">
        <f>ROUND($G37*'Entrées des Taux'!$A$28,2)</f>
        <v>0</v>
      </c>
      <c r="M37" s="94">
        <f>ROUND($B37*'Entrées des Taux'!$D$12,2)</f>
        <v>0</v>
      </c>
      <c r="N37" s="96">
        <f>ROUND($G37*'Entrées des Taux'!$D$20,2)</f>
        <v>0</v>
      </c>
      <c r="O37" s="102">
        <f t="shared" si="13"/>
        <v>0</v>
      </c>
      <c r="P37" s="93"/>
      <c r="Q37" s="98">
        <f t="shared" si="2"/>
        <v>0</v>
      </c>
      <c r="R37" s="64"/>
      <c r="S37" s="184"/>
      <c r="T37" s="183"/>
      <c r="U37" s="62"/>
      <c r="V37" s="92"/>
      <c r="W37" s="93"/>
      <c r="X37" s="92">
        <f t="shared" si="14"/>
        <v>0</v>
      </c>
      <c r="Y37" s="92"/>
      <c r="Z37" s="101">
        <f t="shared" si="18"/>
        <v>0</v>
      </c>
      <c r="AA37" s="95">
        <f>ROUND($Z37*'Entrées des Taux'!$A$6,2)</f>
        <v>0</v>
      </c>
      <c r="AB37" s="93">
        <f>ROUND($Z37*'Entrées des Taux'!$A$22,2)</f>
        <v>0</v>
      </c>
      <c r="AC37" s="92">
        <f>ROUND($Z37*'Entrées des Taux'!$D$6,2)</f>
        <v>0</v>
      </c>
      <c r="AD37" s="92">
        <f>ROUND($Z37*'Entrées des Taux'!$A$14,2)</f>
        <v>0</v>
      </c>
      <c r="AE37" s="92">
        <f>ROUND($Z37*'Entrées des Taux'!$A$30,2)</f>
        <v>0</v>
      </c>
      <c r="AF37" s="94">
        <f>ROUND($U37*'Entrées des Taux'!$D$14,2)</f>
        <v>0</v>
      </c>
      <c r="AG37" s="96">
        <f>ROUND($Z37*'Entrées des Taux'!$D$22,2)</f>
        <v>0</v>
      </c>
      <c r="AH37" s="102">
        <f t="shared" si="15"/>
        <v>0</v>
      </c>
      <c r="AI37" s="93"/>
      <c r="AJ37" s="98">
        <f t="shared" si="16"/>
        <v>0</v>
      </c>
      <c r="AK37" s="64"/>
      <c r="AL37" s="184"/>
    </row>
    <row r="38" spans="1:38" s="63" customFormat="1" x14ac:dyDescent="0.2">
      <c r="A38" s="183"/>
      <c r="B38" s="62"/>
      <c r="C38" s="92"/>
      <c r="D38" s="93"/>
      <c r="E38" s="92">
        <f t="shared" si="12"/>
        <v>0</v>
      </c>
      <c r="F38" s="92"/>
      <c r="G38" s="101">
        <f t="shared" si="17"/>
        <v>0</v>
      </c>
      <c r="H38" s="95">
        <f>ROUND($G38*'Entrées des Taux'!$A$4,2)</f>
        <v>0</v>
      </c>
      <c r="I38" s="93">
        <f>ROUND($G38*'Entrées des Taux'!$A$20,2)</f>
        <v>0</v>
      </c>
      <c r="J38" s="92">
        <f>ROUND($G38*'Entrées des Taux'!$D$4,2)</f>
        <v>0</v>
      </c>
      <c r="K38" s="92">
        <f>ROUND($G38*'Entrées des Taux'!$A$12,2)</f>
        <v>0</v>
      </c>
      <c r="L38" s="92">
        <f>ROUND($G38*'Entrées des Taux'!$A$28,2)</f>
        <v>0</v>
      </c>
      <c r="M38" s="94">
        <f>ROUND($B38*'Entrées des Taux'!$D$12,2)</f>
        <v>0</v>
      </c>
      <c r="N38" s="96">
        <f>ROUND($G38*'Entrées des Taux'!$D$20,2)</f>
        <v>0</v>
      </c>
      <c r="O38" s="102">
        <f t="shared" si="13"/>
        <v>0</v>
      </c>
      <c r="P38" s="93"/>
      <c r="Q38" s="98">
        <f t="shared" si="2"/>
        <v>0</v>
      </c>
      <c r="R38" s="64"/>
      <c r="S38" s="184"/>
      <c r="T38" s="183"/>
      <c r="U38" s="62"/>
      <c r="V38" s="92"/>
      <c r="W38" s="93"/>
      <c r="X38" s="92">
        <f t="shared" si="14"/>
        <v>0</v>
      </c>
      <c r="Y38" s="92"/>
      <c r="Z38" s="101">
        <f t="shared" si="18"/>
        <v>0</v>
      </c>
      <c r="AA38" s="95">
        <f>ROUND($Z38*'Entrées des Taux'!$A$6,2)</f>
        <v>0</v>
      </c>
      <c r="AB38" s="93">
        <f>ROUND($Z38*'Entrées des Taux'!$A$22,2)</f>
        <v>0</v>
      </c>
      <c r="AC38" s="92">
        <f>ROUND($Z38*'Entrées des Taux'!$D$6,2)</f>
        <v>0</v>
      </c>
      <c r="AD38" s="92">
        <f>ROUND($Z38*'Entrées des Taux'!$A$14,2)</f>
        <v>0</v>
      </c>
      <c r="AE38" s="92">
        <f>ROUND($Z38*'Entrées des Taux'!$A$30,2)</f>
        <v>0</v>
      </c>
      <c r="AF38" s="94">
        <f>ROUND($U38*'Entrées des Taux'!$D$14,2)</f>
        <v>0</v>
      </c>
      <c r="AG38" s="96">
        <f>ROUND($Z38*'Entrées des Taux'!$D$22,2)</f>
        <v>0</v>
      </c>
      <c r="AH38" s="102">
        <f t="shared" si="15"/>
        <v>0</v>
      </c>
      <c r="AI38" s="93" t="s">
        <v>0</v>
      </c>
      <c r="AJ38" s="98">
        <f t="shared" si="16"/>
        <v>0</v>
      </c>
      <c r="AK38" s="64" t="s">
        <v>0</v>
      </c>
      <c r="AL38" s="184" t="s">
        <v>0</v>
      </c>
    </row>
    <row r="39" spans="1:38" s="63" customFormat="1" x14ac:dyDescent="0.2">
      <c r="A39" s="183"/>
      <c r="B39" s="62"/>
      <c r="C39" s="92"/>
      <c r="D39" s="93"/>
      <c r="E39" s="92">
        <f t="shared" si="12"/>
        <v>0</v>
      </c>
      <c r="F39" s="92"/>
      <c r="G39" s="101">
        <f t="shared" si="17"/>
        <v>0</v>
      </c>
      <c r="H39" s="95">
        <f>ROUND($G39*'Entrées des Taux'!$A$4,2)</f>
        <v>0</v>
      </c>
      <c r="I39" s="93">
        <f>ROUND($G39*'Entrées des Taux'!$A$20,2)</f>
        <v>0</v>
      </c>
      <c r="J39" s="92">
        <f>ROUND($G39*'Entrées des Taux'!$D$4,2)</f>
        <v>0</v>
      </c>
      <c r="K39" s="92">
        <f>ROUND($G39*'Entrées des Taux'!$A$12,2)</f>
        <v>0</v>
      </c>
      <c r="L39" s="92">
        <f>ROUND($G39*'Entrées des Taux'!$A$28,2)</f>
        <v>0</v>
      </c>
      <c r="M39" s="94">
        <f>ROUND($B39*'Entrées des Taux'!$D$12,2)</f>
        <v>0</v>
      </c>
      <c r="N39" s="96">
        <f>ROUND($G39*'Entrées des Taux'!$D$20,2)</f>
        <v>0</v>
      </c>
      <c r="O39" s="102">
        <f t="shared" si="13"/>
        <v>0</v>
      </c>
      <c r="P39" s="93"/>
      <c r="Q39" s="98">
        <f t="shared" si="2"/>
        <v>0</v>
      </c>
      <c r="R39" s="64"/>
      <c r="S39" s="184"/>
      <c r="T39" s="183"/>
      <c r="U39" s="62"/>
      <c r="V39" s="92"/>
      <c r="W39" s="93"/>
      <c r="X39" s="92">
        <f t="shared" si="14"/>
        <v>0</v>
      </c>
      <c r="Y39" s="92"/>
      <c r="Z39" s="101">
        <f t="shared" si="18"/>
        <v>0</v>
      </c>
      <c r="AA39" s="95">
        <f>ROUND($Z39*'Entrées des Taux'!$A$6,2)</f>
        <v>0</v>
      </c>
      <c r="AB39" s="93">
        <f>ROUND($Z39*'Entrées des Taux'!$A$22,2)</f>
        <v>0</v>
      </c>
      <c r="AC39" s="92">
        <f>ROUND($Z39*'Entrées des Taux'!$D$6,2)</f>
        <v>0</v>
      </c>
      <c r="AD39" s="92">
        <f>ROUND($Z39*'Entrées des Taux'!$A$14,2)</f>
        <v>0</v>
      </c>
      <c r="AE39" s="92">
        <f>ROUND($Z39*'Entrées des Taux'!$A$30,2)</f>
        <v>0</v>
      </c>
      <c r="AF39" s="94">
        <f>ROUND($U39*'Entrées des Taux'!$D$14,2)</f>
        <v>0</v>
      </c>
      <c r="AG39" s="96">
        <f>ROUND($Z39*'Entrées des Taux'!$D$22,2)</f>
        <v>0</v>
      </c>
      <c r="AH39" s="102">
        <f t="shared" si="15"/>
        <v>0</v>
      </c>
      <c r="AI39" s="93"/>
      <c r="AJ39" s="98">
        <f t="shared" si="16"/>
        <v>0</v>
      </c>
      <c r="AK39" s="64"/>
      <c r="AL39" s="184"/>
    </row>
    <row r="40" spans="1:38" s="63" customFormat="1" x14ac:dyDescent="0.2">
      <c r="A40" s="183"/>
      <c r="B40" s="62"/>
      <c r="C40" s="92"/>
      <c r="D40" s="93"/>
      <c r="E40" s="92">
        <f t="shared" si="12"/>
        <v>0</v>
      </c>
      <c r="F40" s="92"/>
      <c r="G40" s="101">
        <f t="shared" si="17"/>
        <v>0</v>
      </c>
      <c r="H40" s="95">
        <f>ROUND($G40*'Entrées des Taux'!$A$4,2)</f>
        <v>0</v>
      </c>
      <c r="I40" s="93">
        <f>ROUND($G40*'Entrées des Taux'!$A$20,2)</f>
        <v>0</v>
      </c>
      <c r="J40" s="92">
        <f>ROUND($G40*'Entrées des Taux'!$D$4,2)</f>
        <v>0</v>
      </c>
      <c r="K40" s="92">
        <f>ROUND($G40*'Entrées des Taux'!$A$12,2)</f>
        <v>0</v>
      </c>
      <c r="L40" s="92">
        <f>ROUND($G40*'Entrées des Taux'!$A$28,2)</f>
        <v>0</v>
      </c>
      <c r="M40" s="94">
        <f>ROUND($B40*'Entrées des Taux'!$D$12,2)</f>
        <v>0</v>
      </c>
      <c r="N40" s="96">
        <f>ROUND($G40*'Entrées des Taux'!$D$20,2)</f>
        <v>0</v>
      </c>
      <c r="O40" s="102">
        <f t="shared" si="13"/>
        <v>0</v>
      </c>
      <c r="P40" s="93"/>
      <c r="Q40" s="98">
        <f t="shared" si="2"/>
        <v>0</v>
      </c>
      <c r="R40" s="64"/>
      <c r="S40" s="184"/>
      <c r="T40" s="183"/>
      <c r="U40" s="62"/>
      <c r="V40" s="92"/>
      <c r="W40" s="93"/>
      <c r="X40" s="92">
        <f t="shared" si="14"/>
        <v>0</v>
      </c>
      <c r="Y40" s="92"/>
      <c r="Z40" s="101">
        <f t="shared" si="18"/>
        <v>0</v>
      </c>
      <c r="AA40" s="95">
        <f>ROUND($Z40*'Entrées des Taux'!$A$6,2)</f>
        <v>0</v>
      </c>
      <c r="AB40" s="93">
        <f>ROUND($Z40*'Entrées des Taux'!$A$22,2)</f>
        <v>0</v>
      </c>
      <c r="AC40" s="92">
        <f>ROUND($Z40*'Entrées des Taux'!$D$6,2)</f>
        <v>0</v>
      </c>
      <c r="AD40" s="92">
        <f>ROUND($Z40*'Entrées des Taux'!$A$14,2)</f>
        <v>0</v>
      </c>
      <c r="AE40" s="92">
        <f>ROUND($Z40*'Entrées des Taux'!$A$30,2)</f>
        <v>0</v>
      </c>
      <c r="AF40" s="94">
        <f>ROUND($U40*'Entrées des Taux'!$D$14,2)</f>
        <v>0</v>
      </c>
      <c r="AG40" s="96">
        <f>ROUND($Z40*'Entrées des Taux'!$D$22,2)</f>
        <v>0</v>
      </c>
      <c r="AH40" s="102">
        <f t="shared" si="15"/>
        <v>0</v>
      </c>
      <c r="AI40" s="93"/>
      <c r="AJ40" s="98">
        <f t="shared" si="16"/>
        <v>0</v>
      </c>
      <c r="AK40" s="64"/>
      <c r="AL40" s="184"/>
    </row>
    <row r="41" spans="1:38" s="63" customFormat="1" ht="13.5" thickBot="1" x14ac:dyDescent="0.25">
      <c r="A41" s="183"/>
      <c r="B41" s="62"/>
      <c r="C41" s="92"/>
      <c r="D41" s="93"/>
      <c r="E41" s="92">
        <f t="shared" si="12"/>
        <v>0</v>
      </c>
      <c r="F41" s="92"/>
      <c r="G41" s="101">
        <f t="shared" si="17"/>
        <v>0</v>
      </c>
      <c r="H41" s="95">
        <f>ROUND($G41*'Entrées des Taux'!$A$4,2)</f>
        <v>0</v>
      </c>
      <c r="I41" s="93">
        <f>ROUND($G41*'Entrées des Taux'!$A$20,2)</f>
        <v>0</v>
      </c>
      <c r="J41" s="92">
        <f>ROUND($G41*'Entrées des Taux'!$D$4,2)</f>
        <v>0</v>
      </c>
      <c r="K41" s="92">
        <f>ROUND($G41*'Entrées des Taux'!$A$12,2)</f>
        <v>0</v>
      </c>
      <c r="L41" s="92">
        <f>ROUND($G41*'Entrées des Taux'!$A$28,2)</f>
        <v>0</v>
      </c>
      <c r="M41" s="94">
        <f>ROUND($B41*'Entrées des Taux'!$D$12,2)</f>
        <v>0</v>
      </c>
      <c r="N41" s="96">
        <f>ROUND($G41*'Entrées des Taux'!$D$20,2)</f>
        <v>0</v>
      </c>
      <c r="O41" s="102">
        <f t="shared" si="13"/>
        <v>0</v>
      </c>
      <c r="P41" s="93"/>
      <c r="Q41" s="98">
        <f t="shared" si="2"/>
        <v>0</v>
      </c>
      <c r="R41" s="64"/>
      <c r="S41" s="184"/>
      <c r="T41" s="183"/>
      <c r="U41" s="62"/>
      <c r="V41" s="92"/>
      <c r="W41" s="93"/>
      <c r="X41" s="92">
        <f t="shared" si="14"/>
        <v>0</v>
      </c>
      <c r="Y41" s="92"/>
      <c r="Z41" s="101">
        <f t="shared" si="18"/>
        <v>0</v>
      </c>
      <c r="AA41" s="95">
        <f>ROUND($Z41*'Entrées des Taux'!$A$6,2)</f>
        <v>0</v>
      </c>
      <c r="AB41" s="93">
        <f>ROUND($Z41*'Entrées des Taux'!$A$22,2)</f>
        <v>0</v>
      </c>
      <c r="AC41" s="92">
        <f>ROUND($Z41*'Entrées des Taux'!$D$6,2)</f>
        <v>0</v>
      </c>
      <c r="AD41" s="92">
        <f>ROUND($Z41*'Entrées des Taux'!$A$14,2)</f>
        <v>0</v>
      </c>
      <c r="AE41" s="92">
        <f>ROUND($Z41*'Entrées des Taux'!$A$30,2)</f>
        <v>0</v>
      </c>
      <c r="AF41" s="94">
        <f>ROUND($U41*'Entrées des Taux'!$D$14,2)</f>
        <v>0</v>
      </c>
      <c r="AG41" s="96">
        <f>ROUND($Z41*'Entrées des Taux'!$D$22,2)</f>
        <v>0</v>
      </c>
      <c r="AH41" s="102">
        <f t="shared" si="15"/>
        <v>0</v>
      </c>
      <c r="AI41" s="93"/>
      <c r="AJ41" s="98">
        <f t="shared" si="16"/>
        <v>0</v>
      </c>
      <c r="AK41" s="64"/>
      <c r="AL41" s="184"/>
    </row>
    <row r="42" spans="1:38" s="36" customFormat="1" ht="13.5" thickBot="1" x14ac:dyDescent="0.25">
      <c r="A42" s="30" t="s">
        <v>53</v>
      </c>
      <c r="B42" s="31">
        <f>SUM(B27:B41)</f>
        <v>0</v>
      </c>
      <c r="C42" s="32"/>
      <c r="D42" s="104">
        <f>SUM(D27:D41)</f>
        <v>0</v>
      </c>
      <c r="E42" s="105">
        <f t="shared" ref="E42:Q42" si="19">SUM(E27:E41)</f>
        <v>0</v>
      </c>
      <c r="F42" s="105">
        <f t="shared" si="19"/>
        <v>0</v>
      </c>
      <c r="G42" s="106">
        <f t="shared" si="19"/>
        <v>0</v>
      </c>
      <c r="H42" s="104">
        <f t="shared" si="19"/>
        <v>0</v>
      </c>
      <c r="I42" s="105">
        <f t="shared" si="19"/>
        <v>0</v>
      </c>
      <c r="J42" s="105">
        <f t="shared" si="19"/>
        <v>0</v>
      </c>
      <c r="K42" s="105">
        <f t="shared" si="19"/>
        <v>0</v>
      </c>
      <c r="L42" s="105">
        <f t="shared" si="19"/>
        <v>0</v>
      </c>
      <c r="M42" s="105">
        <f t="shared" si="19"/>
        <v>0</v>
      </c>
      <c r="N42" s="105">
        <f t="shared" si="19"/>
        <v>0</v>
      </c>
      <c r="O42" s="110">
        <f>SUM(O27:O41)</f>
        <v>0</v>
      </c>
      <c r="P42" s="105">
        <f t="shared" si="19"/>
        <v>0</v>
      </c>
      <c r="Q42" s="105">
        <f t="shared" si="19"/>
        <v>0</v>
      </c>
      <c r="R42" s="34"/>
      <c r="S42" s="35"/>
      <c r="T42" s="30" t="s">
        <v>55</v>
      </c>
      <c r="U42" s="31">
        <f>SUM(U27:U41)</f>
        <v>0</v>
      </c>
      <c r="V42" s="105"/>
      <c r="W42" s="104">
        <f t="shared" ref="W42:AD42" si="20">SUM(W27:W41)</f>
        <v>0</v>
      </c>
      <c r="X42" s="105">
        <f t="shared" si="20"/>
        <v>0</v>
      </c>
      <c r="Y42" s="105">
        <f t="shared" si="20"/>
        <v>0</v>
      </c>
      <c r="Z42" s="106">
        <f t="shared" si="20"/>
        <v>0</v>
      </c>
      <c r="AA42" s="104">
        <f t="shared" si="20"/>
        <v>0</v>
      </c>
      <c r="AB42" s="105">
        <f t="shared" si="20"/>
        <v>0</v>
      </c>
      <c r="AC42" s="105">
        <f t="shared" si="20"/>
        <v>0</v>
      </c>
      <c r="AD42" s="105">
        <f t="shared" si="20"/>
        <v>0</v>
      </c>
      <c r="AE42" s="105">
        <f t="shared" ref="AE42:AJ42" si="21">SUM(AE27:AE41)</f>
        <v>0</v>
      </c>
      <c r="AF42" s="105">
        <f t="shared" si="21"/>
        <v>0</v>
      </c>
      <c r="AG42" s="105">
        <f t="shared" si="21"/>
        <v>0</v>
      </c>
      <c r="AH42" s="110">
        <f t="shared" si="21"/>
        <v>0</v>
      </c>
      <c r="AI42" s="105">
        <f t="shared" si="21"/>
        <v>0</v>
      </c>
      <c r="AJ42" s="105">
        <f t="shared" si="21"/>
        <v>0</v>
      </c>
      <c r="AK42" s="34"/>
      <c r="AL42" s="35"/>
    </row>
    <row r="43" spans="1:38" s="36" customFormat="1" ht="14.25" thickTop="1" thickBot="1" x14ac:dyDescent="0.25">
      <c r="A43" s="37" t="s">
        <v>54</v>
      </c>
      <c r="B43" s="38">
        <f>B26+B42</f>
        <v>0</v>
      </c>
      <c r="C43" s="39"/>
      <c r="D43" s="111">
        <f>SUM(D26)+SUM(D42)</f>
        <v>0</v>
      </c>
      <c r="E43" s="112">
        <f t="shared" ref="E43:P43" si="22">SUM(E26)+SUM(E42)</f>
        <v>0</v>
      </c>
      <c r="F43" s="112">
        <f t="shared" si="22"/>
        <v>0</v>
      </c>
      <c r="G43" s="114">
        <f t="shared" si="22"/>
        <v>0</v>
      </c>
      <c r="H43" s="111">
        <f t="shared" si="22"/>
        <v>0</v>
      </c>
      <c r="I43" s="112">
        <f t="shared" si="22"/>
        <v>0</v>
      </c>
      <c r="J43" s="112">
        <f t="shared" si="22"/>
        <v>0</v>
      </c>
      <c r="K43" s="112">
        <f t="shared" si="22"/>
        <v>0</v>
      </c>
      <c r="L43" s="112">
        <f t="shared" si="22"/>
        <v>0</v>
      </c>
      <c r="M43" s="113">
        <f t="shared" si="22"/>
        <v>0</v>
      </c>
      <c r="N43" s="113">
        <f t="shared" si="22"/>
        <v>0</v>
      </c>
      <c r="O43" s="116">
        <f t="shared" si="22"/>
        <v>0</v>
      </c>
      <c r="P43" s="111">
        <f t="shared" si="22"/>
        <v>0</v>
      </c>
      <c r="Q43" s="112">
        <f>SUM(Q26)+SUM(Q42)</f>
        <v>0</v>
      </c>
      <c r="R43" s="42"/>
      <c r="S43" s="41"/>
      <c r="T43" s="37" t="s">
        <v>56</v>
      </c>
      <c r="U43" s="38">
        <f>U26+U42</f>
        <v>0</v>
      </c>
      <c r="V43" s="112"/>
      <c r="W43" s="111">
        <f>SUM((W26)+SUM(W42))</f>
        <v>0</v>
      </c>
      <c r="X43" s="112">
        <f t="shared" ref="X43:AD43" si="23">SUM(X26)+SUM(X42)</f>
        <v>0</v>
      </c>
      <c r="Y43" s="112">
        <f t="shared" si="23"/>
        <v>0</v>
      </c>
      <c r="Z43" s="114">
        <f t="shared" si="23"/>
        <v>0</v>
      </c>
      <c r="AA43" s="111">
        <f t="shared" si="23"/>
        <v>0</v>
      </c>
      <c r="AB43" s="112">
        <f t="shared" si="23"/>
        <v>0</v>
      </c>
      <c r="AC43" s="112">
        <f t="shared" si="23"/>
        <v>0</v>
      </c>
      <c r="AD43" s="112">
        <f t="shared" si="23"/>
        <v>0</v>
      </c>
      <c r="AE43" s="112">
        <f t="shared" ref="AE43:AJ43" si="24">SUM(AE26)+SUM(AE42)</f>
        <v>0</v>
      </c>
      <c r="AF43" s="113">
        <f t="shared" si="24"/>
        <v>0</v>
      </c>
      <c r="AG43" s="113">
        <f t="shared" si="24"/>
        <v>0</v>
      </c>
      <c r="AH43" s="116">
        <f t="shared" si="24"/>
        <v>0</v>
      </c>
      <c r="AI43" s="111">
        <f t="shared" si="24"/>
        <v>0</v>
      </c>
      <c r="AJ43" s="112">
        <f t="shared" si="24"/>
        <v>0</v>
      </c>
      <c r="AK43" s="42"/>
      <c r="AL43" s="41"/>
    </row>
    <row r="44" spans="1:38" ht="13.5" thickTop="1" x14ac:dyDescent="0.2"/>
  </sheetData>
  <sheetProtection algorithmName="SHA-512" hashValue="gCC0P8OamvxXgjTmn5nRHt7Qx+TYplSJSJNXFyc8aNpX64WC4Jq92TAm36CYwkK59zy5/VtFP3+T70TfOy4H7Q==" saltValue="54X7KlwI18hdiB7/2L+Jbw==" spinCount="100000" sheet="1" objects="1" scenarios="1" formatColumns="0" formatRows="0"/>
  <mergeCells count="60">
    <mergeCell ref="A7:G7"/>
    <mergeCell ref="H7:N7"/>
    <mergeCell ref="T7:Z7"/>
    <mergeCell ref="G3:I3"/>
    <mergeCell ref="B3:E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  <mergeCell ref="AK5:AL5"/>
    <mergeCell ref="AE5:AG5"/>
    <mergeCell ref="L1:M1"/>
    <mergeCell ref="AE1:AF1"/>
    <mergeCell ref="AE3:AI3"/>
    <mergeCell ref="AK3:AL3"/>
    <mergeCell ref="U3:X3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0" width="8.5703125" style="3" customWidth="1"/>
    <col min="11" max="11" width="8.710937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29" width="8.5703125" style="3" customWidth="1"/>
    <col min="30" max="30" width="8.710937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6384" width="9.140625" style="3"/>
  </cols>
  <sheetData>
    <row r="1" spans="1:38" x14ac:dyDescent="0.2">
      <c r="A1" s="10"/>
      <c r="B1" s="10"/>
      <c r="C1" s="89"/>
      <c r="D1" s="10"/>
      <c r="E1" s="10"/>
      <c r="F1" s="10"/>
      <c r="G1" s="10"/>
      <c r="H1" s="10"/>
      <c r="I1" s="10"/>
      <c r="J1" s="10"/>
      <c r="K1" s="1" t="s">
        <v>22</v>
      </c>
      <c r="L1" s="215">
        <f>'Nom 1'!L1:M1</f>
        <v>0</v>
      </c>
      <c r="M1" s="215"/>
      <c r="N1" s="10"/>
      <c r="O1" s="10"/>
      <c r="P1" s="10"/>
      <c r="Q1" s="10"/>
      <c r="R1" s="1" t="s">
        <v>23</v>
      </c>
      <c r="S1" s="2">
        <f>'Nom 1'!S1</f>
        <v>0</v>
      </c>
      <c r="T1" s="10"/>
      <c r="U1" s="10"/>
      <c r="V1" s="89"/>
      <c r="W1" s="10"/>
      <c r="X1" s="10"/>
      <c r="Y1" s="10"/>
      <c r="Z1" s="10"/>
      <c r="AA1" s="10"/>
      <c r="AB1" s="10"/>
      <c r="AC1" s="10"/>
      <c r="AD1" s="1" t="s">
        <v>22</v>
      </c>
      <c r="AE1" s="215">
        <f>L1</f>
        <v>0</v>
      </c>
      <c r="AF1" s="215"/>
      <c r="AG1" s="10"/>
      <c r="AH1" s="10"/>
      <c r="AI1" s="10"/>
      <c r="AJ1" s="10"/>
      <c r="AK1" s="1" t="s">
        <v>23</v>
      </c>
      <c r="AL1" s="2">
        <f>S1</f>
        <v>0</v>
      </c>
    </row>
    <row r="3" spans="1:38" x14ac:dyDescent="0.2">
      <c r="A3" s="4" t="s">
        <v>24</v>
      </c>
      <c r="B3" s="203"/>
      <c r="C3" s="203"/>
      <c r="D3" s="203"/>
      <c r="E3" s="203"/>
      <c r="F3" s="4" t="s">
        <v>25</v>
      </c>
      <c r="G3" s="203"/>
      <c r="H3" s="203"/>
      <c r="I3" s="203"/>
      <c r="J3" s="4"/>
      <c r="K3" s="4" t="s">
        <v>28</v>
      </c>
      <c r="L3" s="203"/>
      <c r="M3" s="203"/>
      <c r="N3" s="203"/>
      <c r="O3" s="203"/>
      <c r="P3" s="203"/>
      <c r="Q3" s="4" t="s">
        <v>30</v>
      </c>
      <c r="R3" s="207"/>
      <c r="S3" s="207"/>
      <c r="T3" s="4" t="s">
        <v>24</v>
      </c>
      <c r="U3" s="204">
        <f>B3</f>
        <v>0</v>
      </c>
      <c r="V3" s="204"/>
      <c r="W3" s="204"/>
      <c r="X3" s="204"/>
      <c r="Y3" s="4" t="s">
        <v>25</v>
      </c>
      <c r="Z3" s="204">
        <f>G3</f>
        <v>0</v>
      </c>
      <c r="AA3" s="204"/>
      <c r="AB3" s="204"/>
      <c r="AC3" s="4"/>
      <c r="AD3" s="4" t="s">
        <v>28</v>
      </c>
      <c r="AE3" s="204">
        <f>L3</f>
        <v>0</v>
      </c>
      <c r="AF3" s="204"/>
      <c r="AG3" s="204"/>
      <c r="AH3" s="204"/>
      <c r="AI3" s="204"/>
      <c r="AJ3" s="4" t="s">
        <v>30</v>
      </c>
      <c r="AK3" s="202">
        <f>R3</f>
        <v>0</v>
      </c>
      <c r="AL3" s="202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26</v>
      </c>
      <c r="C5" s="203"/>
      <c r="D5" s="203"/>
      <c r="E5" s="5"/>
      <c r="F5" s="4" t="s">
        <v>27</v>
      </c>
      <c r="G5" s="213"/>
      <c r="H5" s="213"/>
      <c r="I5" s="5"/>
      <c r="K5" s="4" t="s">
        <v>29</v>
      </c>
      <c r="L5" s="203"/>
      <c r="M5" s="203"/>
      <c r="N5" s="203"/>
      <c r="O5" s="5"/>
      <c r="P5" s="5"/>
      <c r="Q5" s="4" t="s">
        <v>31</v>
      </c>
      <c r="R5" s="203"/>
      <c r="S5" s="203"/>
      <c r="T5" s="4"/>
      <c r="U5" s="4" t="s">
        <v>26</v>
      </c>
      <c r="V5" s="204">
        <f>C5</f>
        <v>0</v>
      </c>
      <c r="W5" s="204"/>
      <c r="X5" s="5"/>
      <c r="Y5" s="4" t="s">
        <v>27</v>
      </c>
      <c r="Z5" s="206">
        <f>G5</f>
        <v>0</v>
      </c>
      <c r="AA5" s="206"/>
      <c r="AB5" s="5"/>
      <c r="AD5" s="4" t="s">
        <v>29</v>
      </c>
      <c r="AE5" s="204">
        <f>L5</f>
        <v>0</v>
      </c>
      <c r="AF5" s="204"/>
      <c r="AG5" s="204"/>
      <c r="AH5" s="5"/>
      <c r="AI5" s="5"/>
      <c r="AJ5" s="4" t="s">
        <v>31</v>
      </c>
      <c r="AK5" s="204">
        <f>R5</f>
        <v>0</v>
      </c>
      <c r="AL5" s="20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9" t="s">
        <v>59</v>
      </c>
      <c r="B7" s="210"/>
      <c r="C7" s="210"/>
      <c r="D7" s="211"/>
      <c r="E7" s="211"/>
      <c r="F7" s="211"/>
      <c r="G7" s="212"/>
      <c r="H7" s="210" t="s">
        <v>60</v>
      </c>
      <c r="I7" s="211"/>
      <c r="J7" s="211"/>
      <c r="K7" s="211"/>
      <c r="L7" s="211"/>
      <c r="M7" s="214"/>
      <c r="N7" s="214"/>
      <c r="O7" s="72" t="s">
        <v>61</v>
      </c>
      <c r="P7" s="7"/>
      <c r="Q7" s="8"/>
      <c r="R7" s="8"/>
      <c r="S7" s="9"/>
      <c r="T7" s="209" t="s">
        <v>59</v>
      </c>
      <c r="U7" s="210"/>
      <c r="V7" s="210"/>
      <c r="W7" s="211"/>
      <c r="X7" s="211"/>
      <c r="Y7" s="211"/>
      <c r="Z7" s="212"/>
      <c r="AA7" s="210" t="s">
        <v>60</v>
      </c>
      <c r="AB7" s="211"/>
      <c r="AC7" s="211"/>
      <c r="AD7" s="211"/>
      <c r="AE7" s="211"/>
      <c r="AF7" s="214"/>
      <c r="AG7" s="214"/>
      <c r="AH7" s="72" t="s">
        <v>61</v>
      </c>
      <c r="AI7" s="7"/>
      <c r="AJ7" s="8"/>
      <c r="AK7" s="8"/>
      <c r="AL7" s="9"/>
    </row>
    <row r="8" spans="1:38" ht="20.100000000000001" customHeight="1" x14ac:dyDescent="0.2">
      <c r="A8" s="198" t="s">
        <v>32</v>
      </c>
      <c r="B8" s="190" t="s">
        <v>33</v>
      </c>
      <c r="C8" s="188" t="s">
        <v>34</v>
      </c>
      <c r="D8" s="188" t="s">
        <v>151</v>
      </c>
      <c r="E8" s="188" t="s">
        <v>36</v>
      </c>
      <c r="F8" s="188" t="s">
        <v>37</v>
      </c>
      <c r="G8" s="200" t="s">
        <v>38</v>
      </c>
      <c r="H8" s="198" t="s">
        <v>39</v>
      </c>
      <c r="I8" s="188" t="s">
        <v>40</v>
      </c>
      <c r="J8" s="188" t="s">
        <v>41</v>
      </c>
      <c r="K8" s="188" t="s">
        <v>42</v>
      </c>
      <c r="L8" s="188" t="s">
        <v>43</v>
      </c>
      <c r="M8" s="188" t="s">
        <v>44</v>
      </c>
      <c r="N8" s="194" t="s">
        <v>45</v>
      </c>
      <c r="O8" s="196" t="s">
        <v>46</v>
      </c>
      <c r="P8" s="198" t="s">
        <v>47</v>
      </c>
      <c r="Q8" s="188" t="s">
        <v>48</v>
      </c>
      <c r="R8" s="190" t="s">
        <v>49</v>
      </c>
      <c r="S8" s="192" t="s">
        <v>50</v>
      </c>
      <c r="T8" s="198" t="s">
        <v>32</v>
      </c>
      <c r="U8" s="190" t="s">
        <v>33</v>
      </c>
      <c r="V8" s="188" t="s">
        <v>34</v>
      </c>
      <c r="W8" s="188" t="s">
        <v>151</v>
      </c>
      <c r="X8" s="188" t="s">
        <v>36</v>
      </c>
      <c r="Y8" s="188" t="s">
        <v>37</v>
      </c>
      <c r="Z8" s="200" t="s">
        <v>38</v>
      </c>
      <c r="AA8" s="198" t="s">
        <v>39</v>
      </c>
      <c r="AB8" s="188" t="s">
        <v>40</v>
      </c>
      <c r="AC8" s="188" t="s">
        <v>41</v>
      </c>
      <c r="AD8" s="188" t="s">
        <v>42</v>
      </c>
      <c r="AE8" s="188" t="s">
        <v>43</v>
      </c>
      <c r="AF8" s="188" t="s">
        <v>44</v>
      </c>
      <c r="AG8" s="194" t="s">
        <v>45</v>
      </c>
      <c r="AH8" s="196" t="s">
        <v>46</v>
      </c>
      <c r="AI8" s="198" t="s">
        <v>47</v>
      </c>
      <c r="AJ8" s="188" t="s">
        <v>48</v>
      </c>
      <c r="AK8" s="190" t="s">
        <v>49</v>
      </c>
      <c r="AL8" s="192" t="s">
        <v>50</v>
      </c>
    </row>
    <row r="9" spans="1:38" ht="20.100000000000001" customHeight="1" thickBot="1" x14ac:dyDescent="0.25">
      <c r="A9" s="199"/>
      <c r="B9" s="191"/>
      <c r="C9" s="189"/>
      <c r="D9" s="189"/>
      <c r="E9" s="189"/>
      <c r="F9" s="189"/>
      <c r="G9" s="201"/>
      <c r="H9" s="199"/>
      <c r="I9" s="189"/>
      <c r="J9" s="189"/>
      <c r="K9" s="189"/>
      <c r="L9" s="189"/>
      <c r="M9" s="189"/>
      <c r="N9" s="195"/>
      <c r="O9" s="197"/>
      <c r="P9" s="199"/>
      <c r="Q9" s="189"/>
      <c r="R9" s="191"/>
      <c r="S9" s="193"/>
      <c r="T9" s="199"/>
      <c r="U9" s="191"/>
      <c r="V9" s="189"/>
      <c r="W9" s="189"/>
      <c r="X9" s="189"/>
      <c r="Y9" s="189"/>
      <c r="Z9" s="201"/>
      <c r="AA9" s="199"/>
      <c r="AB9" s="189"/>
      <c r="AC9" s="189"/>
      <c r="AD9" s="189"/>
      <c r="AE9" s="189"/>
      <c r="AF9" s="189"/>
      <c r="AG9" s="195"/>
      <c r="AH9" s="197"/>
      <c r="AI9" s="199"/>
      <c r="AJ9" s="189"/>
      <c r="AK9" s="191"/>
      <c r="AL9" s="193"/>
    </row>
    <row r="10" spans="1:38" s="63" customFormat="1" ht="13.5" thickTop="1" x14ac:dyDescent="0.2">
      <c r="A10" s="183"/>
      <c r="B10" s="62"/>
      <c r="C10" s="92"/>
      <c r="D10" s="93"/>
      <c r="E10" s="92">
        <f>B10*C10</f>
        <v>0</v>
      </c>
      <c r="F10" s="92"/>
      <c r="G10" s="94">
        <f t="shared" ref="G10:G24" si="0">SUM(D10:F10)</f>
        <v>0</v>
      </c>
      <c r="H10" s="95">
        <f>ROUND($G10*'Entrées des Taux'!$A$3,2)</f>
        <v>0</v>
      </c>
      <c r="I10" s="93">
        <f>ROUND($G10*'Entrées des Taux'!$A$19,2)</f>
        <v>0</v>
      </c>
      <c r="J10" s="92">
        <f>ROUND($G10*'Entrées des Taux'!$D$3,2)</f>
        <v>0</v>
      </c>
      <c r="K10" s="92">
        <f>ROUND($G10*'Entrées des Taux'!$A$11,2)</f>
        <v>0</v>
      </c>
      <c r="L10" s="92">
        <f>ROUND($G10*'Entrées des Taux'!$A$27,2)</f>
        <v>0</v>
      </c>
      <c r="M10" s="94">
        <f>ROUND($B10*'Entrées des Taux'!$D$11,2)</f>
        <v>0</v>
      </c>
      <c r="N10" s="96">
        <f>ROUND($G10*'Entrées des Taux'!$D$19,2)</f>
        <v>0</v>
      </c>
      <c r="O10" s="97">
        <f t="shared" ref="O10:O24" si="1">SUM(G10)-SUM(H10:N10)</f>
        <v>0</v>
      </c>
      <c r="P10" s="93" t="s">
        <v>0</v>
      </c>
      <c r="Q10" s="98">
        <f t="shared" ref="Q10:Q41" si="2">SUM(O10:P10)</f>
        <v>0</v>
      </c>
      <c r="R10" s="64" t="s">
        <v>0</v>
      </c>
      <c r="S10" s="184" t="s">
        <v>0</v>
      </c>
      <c r="T10" s="183"/>
      <c r="U10" s="62"/>
      <c r="V10" s="92"/>
      <c r="W10" s="93"/>
      <c r="X10" s="92">
        <f>U10*V10</f>
        <v>0</v>
      </c>
      <c r="Y10" s="92"/>
      <c r="Z10" s="94">
        <f>SUM(W10:Y10)</f>
        <v>0</v>
      </c>
      <c r="AA10" s="99">
        <f>ROUND($Z10*'Entrées des Taux'!$A$5,2)</f>
        <v>0</v>
      </c>
      <c r="AB10" s="93">
        <f>ROUND($Z10*'Entrées des Taux'!$A$21,2)</f>
        <v>0</v>
      </c>
      <c r="AC10" s="92">
        <f>ROUND($Z10*'Entrées des Taux'!$D$5,2)</f>
        <v>0</v>
      </c>
      <c r="AD10" s="92">
        <f>ROUND($Z10*'Entrées des Taux'!$A$13,2)</f>
        <v>0</v>
      </c>
      <c r="AE10" s="92">
        <f>ROUND($Z10*'Entrées des Taux'!$A$29,2)</f>
        <v>0</v>
      </c>
      <c r="AF10" s="94">
        <f>ROUND($U10*'Entrées des Taux'!$D$13,2)</f>
        <v>0</v>
      </c>
      <c r="AG10" s="100">
        <f>ROUND($Z10*'Entrées des Taux'!$D$21,2)</f>
        <v>0</v>
      </c>
      <c r="AH10" s="97">
        <f t="shared" ref="AH10:AH24" si="3">SUM(Z10)-SUM(AA10:AG10)</f>
        <v>0</v>
      </c>
      <c r="AI10" s="93" t="s">
        <v>0</v>
      </c>
      <c r="AJ10" s="92">
        <f t="shared" ref="AJ10:AJ24" si="4">SUM(AH10:AI10)</f>
        <v>0</v>
      </c>
      <c r="AK10" s="64" t="s">
        <v>0</v>
      </c>
      <c r="AL10" s="184" t="s">
        <v>0</v>
      </c>
    </row>
    <row r="11" spans="1:38" s="63" customFormat="1" x14ac:dyDescent="0.2">
      <c r="A11" s="183"/>
      <c r="B11" s="62"/>
      <c r="C11" s="92"/>
      <c r="D11" s="93"/>
      <c r="E11" s="92">
        <f t="shared" ref="E11:E24" si="5">B11*C11</f>
        <v>0</v>
      </c>
      <c r="F11" s="92"/>
      <c r="G11" s="94">
        <f t="shared" si="0"/>
        <v>0</v>
      </c>
      <c r="H11" s="95">
        <f>ROUND($G11*'Entrées des Taux'!$A$3,2)</f>
        <v>0</v>
      </c>
      <c r="I11" s="93">
        <f>ROUND($G11*'Entrées des Taux'!$A$19,2)</f>
        <v>0</v>
      </c>
      <c r="J11" s="92">
        <f>ROUND($G11*'Entrées des Taux'!$D$3,2)</f>
        <v>0</v>
      </c>
      <c r="K11" s="92">
        <f>ROUND($G11*'Entrées des Taux'!$A$11,2)</f>
        <v>0</v>
      </c>
      <c r="L11" s="92">
        <f>ROUND($G11*'Entrées des Taux'!$A$27,2)</f>
        <v>0</v>
      </c>
      <c r="M11" s="94">
        <f>ROUND($B11*'Entrées des Taux'!$D$11,2)</f>
        <v>0</v>
      </c>
      <c r="N11" s="96">
        <f>ROUND($G11*'Entrées des Taux'!$D$19,2)</f>
        <v>0</v>
      </c>
      <c r="O11" s="97">
        <f t="shared" si="1"/>
        <v>0</v>
      </c>
      <c r="P11" s="93"/>
      <c r="Q11" s="98">
        <f t="shared" si="2"/>
        <v>0</v>
      </c>
      <c r="R11" s="64"/>
      <c r="S11" s="184"/>
      <c r="T11" s="183"/>
      <c r="U11" s="62"/>
      <c r="V11" s="92"/>
      <c r="W11" s="93"/>
      <c r="X11" s="92">
        <f t="shared" ref="X11:X24" si="6">U11*V11</f>
        <v>0</v>
      </c>
      <c r="Y11" s="92"/>
      <c r="Z11" s="94">
        <f t="shared" ref="Z11:Z24" si="7">SUM(W11:Y11)</f>
        <v>0</v>
      </c>
      <c r="AA11" s="95">
        <f>ROUND($Z11*'Entrées des Taux'!$A$5,2)</f>
        <v>0</v>
      </c>
      <c r="AB11" s="93">
        <f>ROUND($Z11*'Entrées des Taux'!$A$21,2)</f>
        <v>0</v>
      </c>
      <c r="AC11" s="92">
        <f>ROUND($Z11*'Entrées des Taux'!$D$5,2)</f>
        <v>0</v>
      </c>
      <c r="AD11" s="92">
        <f>ROUND($Z11*'Entrées des Taux'!$A$13,2)</f>
        <v>0</v>
      </c>
      <c r="AE11" s="92">
        <f>ROUND($Z11*'Entrées des Taux'!$A$29,2)</f>
        <v>0</v>
      </c>
      <c r="AF11" s="94">
        <f>ROUND($U11*'Entrées des Taux'!$D$13,2)</f>
        <v>0</v>
      </c>
      <c r="AG11" s="96">
        <f>ROUND($Z11*'Entrées des Taux'!$D$21,2)</f>
        <v>0</v>
      </c>
      <c r="AH11" s="97">
        <f t="shared" si="3"/>
        <v>0</v>
      </c>
      <c r="AI11" s="93"/>
      <c r="AJ11" s="92">
        <f t="shared" si="4"/>
        <v>0</v>
      </c>
      <c r="AK11" s="64"/>
      <c r="AL11" s="184"/>
    </row>
    <row r="12" spans="1:38" s="63" customFormat="1" x14ac:dyDescent="0.2">
      <c r="A12" s="183"/>
      <c r="B12" s="62"/>
      <c r="C12" s="92"/>
      <c r="D12" s="93"/>
      <c r="E12" s="92">
        <f t="shared" si="5"/>
        <v>0</v>
      </c>
      <c r="F12" s="92"/>
      <c r="G12" s="94">
        <f t="shared" si="0"/>
        <v>0</v>
      </c>
      <c r="H12" s="95">
        <f>ROUND($G12*'Entrées des Taux'!$A$3,2)</f>
        <v>0</v>
      </c>
      <c r="I12" s="93">
        <f>ROUND($G12*'Entrées des Taux'!$A$19,2)</f>
        <v>0</v>
      </c>
      <c r="J12" s="92">
        <f>ROUND($G12*'Entrées des Taux'!$D$3,2)</f>
        <v>0</v>
      </c>
      <c r="K12" s="92">
        <f>ROUND($G12*'Entrées des Taux'!$A$11,2)</f>
        <v>0</v>
      </c>
      <c r="L12" s="92">
        <f>ROUND($G12*'Entrées des Taux'!$A$27,2)</f>
        <v>0</v>
      </c>
      <c r="M12" s="94">
        <f>ROUND($B12*'Entrées des Taux'!$D$11,2)</f>
        <v>0</v>
      </c>
      <c r="N12" s="96">
        <f>ROUND($G12*'Entrées des Taux'!$D$19,2)</f>
        <v>0</v>
      </c>
      <c r="O12" s="97">
        <f t="shared" si="1"/>
        <v>0</v>
      </c>
      <c r="P12" s="93"/>
      <c r="Q12" s="98">
        <f t="shared" si="2"/>
        <v>0</v>
      </c>
      <c r="R12" s="64"/>
      <c r="S12" s="184"/>
      <c r="T12" s="183"/>
      <c r="U12" s="62"/>
      <c r="V12" s="92"/>
      <c r="W12" s="93"/>
      <c r="X12" s="92">
        <f t="shared" si="6"/>
        <v>0</v>
      </c>
      <c r="Y12" s="92"/>
      <c r="Z12" s="94">
        <f t="shared" si="7"/>
        <v>0</v>
      </c>
      <c r="AA12" s="95">
        <f>ROUND($Z12*'Entrées des Taux'!$A$5,2)</f>
        <v>0</v>
      </c>
      <c r="AB12" s="93">
        <f>ROUND($Z12*'Entrées des Taux'!$A$21,2)</f>
        <v>0</v>
      </c>
      <c r="AC12" s="92">
        <f>ROUND($Z12*'Entrées des Taux'!$D$5,2)</f>
        <v>0</v>
      </c>
      <c r="AD12" s="92">
        <f>ROUND($Z12*'Entrées des Taux'!$A$13,2)</f>
        <v>0</v>
      </c>
      <c r="AE12" s="92">
        <f>ROUND($Z12*'Entrées des Taux'!$A$29,2)</f>
        <v>0</v>
      </c>
      <c r="AF12" s="94">
        <f>ROUND($U12*'Entrées des Taux'!$D$13,2)</f>
        <v>0</v>
      </c>
      <c r="AG12" s="96">
        <f>ROUND($Z12*'Entrées des Taux'!$D$21,2)</f>
        <v>0</v>
      </c>
      <c r="AH12" s="97">
        <f t="shared" si="3"/>
        <v>0</v>
      </c>
      <c r="AI12" s="93"/>
      <c r="AJ12" s="92">
        <f t="shared" si="4"/>
        <v>0</v>
      </c>
      <c r="AK12" s="64"/>
      <c r="AL12" s="184"/>
    </row>
    <row r="13" spans="1:38" s="63" customFormat="1" x14ac:dyDescent="0.2">
      <c r="A13" s="183"/>
      <c r="B13" s="62"/>
      <c r="C13" s="92"/>
      <c r="D13" s="93"/>
      <c r="E13" s="92">
        <f t="shared" si="5"/>
        <v>0</v>
      </c>
      <c r="F13" s="92"/>
      <c r="G13" s="101">
        <f t="shared" si="0"/>
        <v>0</v>
      </c>
      <c r="H13" s="95">
        <f>ROUND($G13*'Entrées des Taux'!$A$3,2)</f>
        <v>0</v>
      </c>
      <c r="I13" s="93">
        <f>ROUND($G13*'Entrées des Taux'!$A$19,2)</f>
        <v>0</v>
      </c>
      <c r="J13" s="92">
        <f>ROUND($G13*'Entrées des Taux'!$D$3,2)</f>
        <v>0</v>
      </c>
      <c r="K13" s="92">
        <f>ROUND($G13*'Entrées des Taux'!$A$11,2)</f>
        <v>0</v>
      </c>
      <c r="L13" s="92">
        <f>ROUND($G13*'Entrées des Taux'!$A$27,2)</f>
        <v>0</v>
      </c>
      <c r="M13" s="94">
        <f>ROUND($B13*'Entrées des Taux'!$D$11,2)</f>
        <v>0</v>
      </c>
      <c r="N13" s="96">
        <f>ROUND($G13*'Entrées des Taux'!$D$19,2)</f>
        <v>0</v>
      </c>
      <c r="O13" s="102">
        <f t="shared" si="1"/>
        <v>0</v>
      </c>
      <c r="P13" s="93"/>
      <c r="Q13" s="98">
        <f t="shared" si="2"/>
        <v>0</v>
      </c>
      <c r="R13" s="64"/>
      <c r="S13" s="184"/>
      <c r="T13" s="183"/>
      <c r="U13" s="62"/>
      <c r="V13" s="92"/>
      <c r="W13" s="93"/>
      <c r="X13" s="92">
        <f t="shared" si="6"/>
        <v>0</v>
      </c>
      <c r="Y13" s="92"/>
      <c r="Z13" s="101">
        <f t="shared" si="7"/>
        <v>0</v>
      </c>
      <c r="AA13" s="95">
        <f>ROUND($Z13*'Entrées des Taux'!$A$5,2)</f>
        <v>0</v>
      </c>
      <c r="AB13" s="93">
        <f>ROUND($Z13*'Entrées des Taux'!$A$21,2)</f>
        <v>0</v>
      </c>
      <c r="AC13" s="92">
        <f>ROUND($Z13*'Entrées des Taux'!$D$5,2)</f>
        <v>0</v>
      </c>
      <c r="AD13" s="92">
        <f>ROUND($Z13*'Entrées des Taux'!$A$13,2)</f>
        <v>0</v>
      </c>
      <c r="AE13" s="92">
        <f>ROUND($Z13*'Entrées des Taux'!$A$29,2)</f>
        <v>0</v>
      </c>
      <c r="AF13" s="94">
        <f>ROUND($U13*'Entrées des Taux'!$D$13,2)</f>
        <v>0</v>
      </c>
      <c r="AG13" s="96">
        <f>ROUND($Z13*'Entrées des Taux'!$D$21,2)</f>
        <v>0</v>
      </c>
      <c r="AH13" s="102">
        <f t="shared" si="3"/>
        <v>0</v>
      </c>
      <c r="AI13" s="93"/>
      <c r="AJ13" s="98">
        <f t="shared" si="4"/>
        <v>0</v>
      </c>
      <c r="AK13" s="64"/>
      <c r="AL13" s="184"/>
    </row>
    <row r="14" spans="1:38" s="63" customFormat="1" x14ac:dyDescent="0.2">
      <c r="A14" s="183"/>
      <c r="B14" s="62"/>
      <c r="C14" s="92"/>
      <c r="D14" s="93"/>
      <c r="E14" s="92">
        <f t="shared" si="5"/>
        <v>0</v>
      </c>
      <c r="F14" s="92"/>
      <c r="G14" s="101">
        <f t="shared" si="0"/>
        <v>0</v>
      </c>
      <c r="H14" s="95">
        <f>ROUND($G14*'Entrées des Taux'!$A$3,2)</f>
        <v>0</v>
      </c>
      <c r="I14" s="93">
        <f>ROUND($G14*'Entrées des Taux'!$A$19,2)</f>
        <v>0</v>
      </c>
      <c r="J14" s="92">
        <f>ROUND($G14*'Entrées des Taux'!$D$3,2)</f>
        <v>0</v>
      </c>
      <c r="K14" s="92">
        <f>ROUND($G14*'Entrées des Taux'!$A$11,2)</f>
        <v>0</v>
      </c>
      <c r="L14" s="92">
        <f>ROUND($G14*'Entrées des Taux'!$A$27,2)</f>
        <v>0</v>
      </c>
      <c r="M14" s="94">
        <f>ROUND($B14*'Entrées des Taux'!$D$11,2)</f>
        <v>0</v>
      </c>
      <c r="N14" s="96">
        <f>ROUND($G14*'Entrées des Taux'!$D$19,2)</f>
        <v>0</v>
      </c>
      <c r="O14" s="102">
        <f t="shared" si="1"/>
        <v>0</v>
      </c>
      <c r="P14" s="93"/>
      <c r="Q14" s="98">
        <f t="shared" si="2"/>
        <v>0</v>
      </c>
      <c r="R14" s="64"/>
      <c r="S14" s="184"/>
      <c r="T14" s="183"/>
      <c r="U14" s="62"/>
      <c r="V14" s="92"/>
      <c r="W14" s="93"/>
      <c r="X14" s="92">
        <f t="shared" si="6"/>
        <v>0</v>
      </c>
      <c r="Y14" s="92"/>
      <c r="Z14" s="101">
        <f t="shared" si="7"/>
        <v>0</v>
      </c>
      <c r="AA14" s="95">
        <f>ROUND($Z14*'Entrées des Taux'!$A$5,2)</f>
        <v>0</v>
      </c>
      <c r="AB14" s="93">
        <f>ROUND($Z14*'Entrées des Taux'!$A$21,2)</f>
        <v>0</v>
      </c>
      <c r="AC14" s="92">
        <f>ROUND($Z14*'Entrées des Taux'!$D$5,2)</f>
        <v>0</v>
      </c>
      <c r="AD14" s="92">
        <f>ROUND($Z14*'Entrées des Taux'!$A$13,2)</f>
        <v>0</v>
      </c>
      <c r="AE14" s="92">
        <f>ROUND($Z14*'Entrées des Taux'!$A$29,2)</f>
        <v>0</v>
      </c>
      <c r="AF14" s="94">
        <f>ROUND($U14*'Entrées des Taux'!$D$13,2)</f>
        <v>0</v>
      </c>
      <c r="AG14" s="96">
        <f>ROUND($Z14*'Entrées des Taux'!$D$21,2)</f>
        <v>0</v>
      </c>
      <c r="AH14" s="102">
        <f t="shared" si="3"/>
        <v>0</v>
      </c>
      <c r="AI14" s="93"/>
      <c r="AJ14" s="98">
        <f t="shared" si="4"/>
        <v>0</v>
      </c>
      <c r="AK14" s="64"/>
      <c r="AL14" s="184"/>
    </row>
    <row r="15" spans="1:38" s="63" customFormat="1" x14ac:dyDescent="0.2">
      <c r="A15" s="183"/>
      <c r="B15" s="62"/>
      <c r="C15" s="92"/>
      <c r="D15" s="93"/>
      <c r="E15" s="92">
        <f t="shared" si="5"/>
        <v>0</v>
      </c>
      <c r="F15" s="92"/>
      <c r="G15" s="101">
        <f t="shared" si="0"/>
        <v>0</v>
      </c>
      <c r="H15" s="95">
        <f>ROUND($G15*'Entrées des Taux'!$A$3,2)</f>
        <v>0</v>
      </c>
      <c r="I15" s="93">
        <f>ROUND($G15*'Entrées des Taux'!$A$19,2)</f>
        <v>0</v>
      </c>
      <c r="J15" s="92">
        <f>ROUND($G15*'Entrées des Taux'!$D$3,2)</f>
        <v>0</v>
      </c>
      <c r="K15" s="92">
        <f>ROUND($G15*'Entrées des Taux'!$A$11,2)</f>
        <v>0</v>
      </c>
      <c r="L15" s="92">
        <f>ROUND($G15*'Entrées des Taux'!$A$27,2)</f>
        <v>0</v>
      </c>
      <c r="M15" s="94">
        <f>ROUND($B15*'Entrées des Taux'!$D$11,2)</f>
        <v>0</v>
      </c>
      <c r="N15" s="96">
        <f>ROUND($G15*'Entrées des Taux'!$D$19,2)</f>
        <v>0</v>
      </c>
      <c r="O15" s="102">
        <f t="shared" si="1"/>
        <v>0</v>
      </c>
      <c r="P15" s="93"/>
      <c r="Q15" s="98">
        <f t="shared" si="2"/>
        <v>0</v>
      </c>
      <c r="R15" s="64"/>
      <c r="S15" s="184"/>
      <c r="T15" s="183"/>
      <c r="U15" s="62"/>
      <c r="V15" s="92"/>
      <c r="W15" s="93"/>
      <c r="X15" s="92">
        <f t="shared" si="6"/>
        <v>0</v>
      </c>
      <c r="Y15" s="92"/>
      <c r="Z15" s="101">
        <f t="shared" si="7"/>
        <v>0</v>
      </c>
      <c r="AA15" s="95">
        <f>ROUND($Z15*'Entrées des Taux'!$A$5,2)</f>
        <v>0</v>
      </c>
      <c r="AB15" s="93">
        <f>ROUND($Z15*'Entrées des Taux'!$A$21,2)</f>
        <v>0</v>
      </c>
      <c r="AC15" s="92">
        <f>ROUND($Z15*'Entrées des Taux'!$D$5,2)</f>
        <v>0</v>
      </c>
      <c r="AD15" s="92">
        <f>ROUND($Z15*'Entrées des Taux'!$A$13,2)</f>
        <v>0</v>
      </c>
      <c r="AE15" s="92">
        <f>ROUND($Z15*'Entrées des Taux'!$A$29,2)</f>
        <v>0</v>
      </c>
      <c r="AF15" s="94">
        <f>ROUND($U15*'Entrées des Taux'!$D$13,2)</f>
        <v>0</v>
      </c>
      <c r="AG15" s="96">
        <f>ROUND($Z15*'Entrées des Taux'!$D$21,2)</f>
        <v>0</v>
      </c>
      <c r="AH15" s="102">
        <f t="shared" si="3"/>
        <v>0</v>
      </c>
      <c r="AI15" s="93"/>
      <c r="AJ15" s="98">
        <f t="shared" si="4"/>
        <v>0</v>
      </c>
      <c r="AK15" s="64"/>
      <c r="AL15" s="184"/>
    </row>
    <row r="16" spans="1:38" s="63" customFormat="1" x14ac:dyDescent="0.2">
      <c r="A16" s="183"/>
      <c r="B16" s="62"/>
      <c r="C16" s="92"/>
      <c r="D16" s="93"/>
      <c r="E16" s="92">
        <f t="shared" si="5"/>
        <v>0</v>
      </c>
      <c r="F16" s="92"/>
      <c r="G16" s="101">
        <f t="shared" si="0"/>
        <v>0</v>
      </c>
      <c r="H16" s="95">
        <f>ROUND($G16*'Entrées des Taux'!$A$3,2)</f>
        <v>0</v>
      </c>
      <c r="I16" s="93">
        <f>ROUND($G16*'Entrées des Taux'!$A$19,2)</f>
        <v>0</v>
      </c>
      <c r="J16" s="92">
        <f>ROUND($G16*'Entrées des Taux'!$D$3,2)</f>
        <v>0</v>
      </c>
      <c r="K16" s="92">
        <f>ROUND($G16*'Entrées des Taux'!$A$11,2)</f>
        <v>0</v>
      </c>
      <c r="L16" s="92">
        <f>ROUND($G16*'Entrées des Taux'!$A$27,2)</f>
        <v>0</v>
      </c>
      <c r="M16" s="94">
        <f>ROUND($B16*'Entrées des Taux'!$D$11,2)</f>
        <v>0</v>
      </c>
      <c r="N16" s="96">
        <f>ROUND($G16*'Entrées des Taux'!$D$19,2)</f>
        <v>0</v>
      </c>
      <c r="O16" s="102">
        <f t="shared" si="1"/>
        <v>0</v>
      </c>
      <c r="P16" s="93"/>
      <c r="Q16" s="98">
        <f t="shared" si="2"/>
        <v>0</v>
      </c>
      <c r="R16" s="64"/>
      <c r="S16" s="184"/>
      <c r="T16" s="183"/>
      <c r="U16" s="62"/>
      <c r="V16" s="92"/>
      <c r="W16" s="93"/>
      <c r="X16" s="92">
        <f t="shared" si="6"/>
        <v>0</v>
      </c>
      <c r="Y16" s="92"/>
      <c r="Z16" s="101">
        <f t="shared" si="7"/>
        <v>0</v>
      </c>
      <c r="AA16" s="95">
        <f>ROUND($Z16*'Entrées des Taux'!$A$5,2)</f>
        <v>0</v>
      </c>
      <c r="AB16" s="93">
        <f>ROUND($Z16*'Entrées des Taux'!$A$21,2)</f>
        <v>0</v>
      </c>
      <c r="AC16" s="92">
        <f>ROUND($Z16*'Entrées des Taux'!$D$5,2)</f>
        <v>0</v>
      </c>
      <c r="AD16" s="92">
        <f>ROUND($Z16*'Entrées des Taux'!$A$13,2)</f>
        <v>0</v>
      </c>
      <c r="AE16" s="92">
        <f>ROUND($Z16*'Entrées des Taux'!$A$29,2)</f>
        <v>0</v>
      </c>
      <c r="AF16" s="94">
        <f>ROUND($U16*'Entrées des Taux'!$D$13,2)</f>
        <v>0</v>
      </c>
      <c r="AG16" s="96">
        <f>ROUND($Z16*'Entrées des Taux'!$D$21,2)</f>
        <v>0</v>
      </c>
      <c r="AH16" s="102">
        <f t="shared" si="3"/>
        <v>0</v>
      </c>
      <c r="AI16" s="93"/>
      <c r="AJ16" s="98">
        <f t="shared" si="4"/>
        <v>0</v>
      </c>
      <c r="AK16" s="64"/>
      <c r="AL16" s="184"/>
    </row>
    <row r="17" spans="1:38" s="63" customFormat="1" x14ac:dyDescent="0.2">
      <c r="A17" s="183"/>
      <c r="B17" s="62"/>
      <c r="C17" s="92"/>
      <c r="D17" s="93"/>
      <c r="E17" s="92">
        <f t="shared" si="5"/>
        <v>0</v>
      </c>
      <c r="F17" s="92"/>
      <c r="G17" s="101">
        <f t="shared" si="0"/>
        <v>0</v>
      </c>
      <c r="H17" s="95">
        <f>ROUND($G17*'Entrées des Taux'!$A$3,2)</f>
        <v>0</v>
      </c>
      <c r="I17" s="93">
        <f>ROUND($G17*'Entrées des Taux'!$A$19,2)</f>
        <v>0</v>
      </c>
      <c r="J17" s="92">
        <f>ROUND($G17*'Entrées des Taux'!$D$3,2)</f>
        <v>0</v>
      </c>
      <c r="K17" s="92">
        <f>ROUND($G17*'Entrées des Taux'!$A$11,2)</f>
        <v>0</v>
      </c>
      <c r="L17" s="92">
        <f>ROUND($G17*'Entrées des Taux'!$A$27,2)</f>
        <v>0</v>
      </c>
      <c r="M17" s="94">
        <f>ROUND($B17*'Entrées des Taux'!$D$11,2)</f>
        <v>0</v>
      </c>
      <c r="N17" s="96">
        <f>ROUND($G17*'Entrées des Taux'!$D$19,2)</f>
        <v>0</v>
      </c>
      <c r="O17" s="102">
        <f t="shared" si="1"/>
        <v>0</v>
      </c>
      <c r="P17" s="93"/>
      <c r="Q17" s="98">
        <f t="shared" si="2"/>
        <v>0</v>
      </c>
      <c r="R17" s="64"/>
      <c r="S17" s="184"/>
      <c r="T17" s="183"/>
      <c r="U17" s="62"/>
      <c r="V17" s="92"/>
      <c r="W17" s="93"/>
      <c r="X17" s="92">
        <f t="shared" si="6"/>
        <v>0</v>
      </c>
      <c r="Y17" s="92"/>
      <c r="Z17" s="101">
        <f t="shared" si="7"/>
        <v>0</v>
      </c>
      <c r="AA17" s="95">
        <f>ROUND($Z17*'Entrées des Taux'!$A$5,2)</f>
        <v>0</v>
      </c>
      <c r="AB17" s="93">
        <f>ROUND($Z17*'Entrées des Taux'!$A$21,2)</f>
        <v>0</v>
      </c>
      <c r="AC17" s="92">
        <f>ROUND($Z17*'Entrées des Taux'!$D$5,2)</f>
        <v>0</v>
      </c>
      <c r="AD17" s="92">
        <f>ROUND($Z17*'Entrées des Taux'!$A$13,2)</f>
        <v>0</v>
      </c>
      <c r="AE17" s="92">
        <f>ROUND($Z17*'Entrées des Taux'!$A$29,2)</f>
        <v>0</v>
      </c>
      <c r="AF17" s="94">
        <f>ROUND($U17*'Entrées des Taux'!$D$13,2)</f>
        <v>0</v>
      </c>
      <c r="AG17" s="96">
        <f>ROUND($Z17*'Entrées des Taux'!$D$21,2)</f>
        <v>0</v>
      </c>
      <c r="AH17" s="102">
        <f t="shared" si="3"/>
        <v>0</v>
      </c>
      <c r="AI17" s="93"/>
      <c r="AJ17" s="98">
        <f t="shared" si="4"/>
        <v>0</v>
      </c>
      <c r="AK17" s="64"/>
      <c r="AL17" s="184"/>
    </row>
    <row r="18" spans="1:38" s="63" customFormat="1" x14ac:dyDescent="0.2">
      <c r="A18" s="183"/>
      <c r="B18" s="62"/>
      <c r="C18" s="92"/>
      <c r="D18" s="93"/>
      <c r="E18" s="92">
        <f t="shared" si="5"/>
        <v>0</v>
      </c>
      <c r="F18" s="92"/>
      <c r="G18" s="101">
        <f t="shared" si="0"/>
        <v>0</v>
      </c>
      <c r="H18" s="95">
        <f>ROUND($G18*'Entrées des Taux'!$A$3,2)</f>
        <v>0</v>
      </c>
      <c r="I18" s="93">
        <f>ROUND($G18*'Entrées des Taux'!$A$19,2)</f>
        <v>0</v>
      </c>
      <c r="J18" s="92">
        <f>ROUND($G18*'Entrées des Taux'!$D$3,2)</f>
        <v>0</v>
      </c>
      <c r="K18" s="92">
        <f>ROUND($G18*'Entrées des Taux'!$A$11,2)</f>
        <v>0</v>
      </c>
      <c r="L18" s="92">
        <f>ROUND($G18*'Entrées des Taux'!$A$27,2)</f>
        <v>0</v>
      </c>
      <c r="M18" s="94">
        <f>ROUND($B18*'Entrées des Taux'!$D$11,2)</f>
        <v>0</v>
      </c>
      <c r="N18" s="96">
        <f>ROUND($G18*'Entrées des Taux'!$D$19,2)</f>
        <v>0</v>
      </c>
      <c r="O18" s="102">
        <f t="shared" si="1"/>
        <v>0</v>
      </c>
      <c r="P18" s="93"/>
      <c r="Q18" s="98">
        <f t="shared" si="2"/>
        <v>0</v>
      </c>
      <c r="R18" s="64"/>
      <c r="S18" s="184"/>
      <c r="T18" s="183"/>
      <c r="U18" s="62"/>
      <c r="V18" s="92"/>
      <c r="W18" s="93"/>
      <c r="X18" s="92">
        <f t="shared" si="6"/>
        <v>0</v>
      </c>
      <c r="Y18" s="92"/>
      <c r="Z18" s="101">
        <f t="shared" si="7"/>
        <v>0</v>
      </c>
      <c r="AA18" s="95">
        <f>ROUND($Z18*'Entrées des Taux'!$A$5,2)</f>
        <v>0</v>
      </c>
      <c r="AB18" s="93">
        <f>ROUND($Z18*'Entrées des Taux'!$A$21,2)</f>
        <v>0</v>
      </c>
      <c r="AC18" s="92">
        <f>ROUND($Z18*'Entrées des Taux'!$D$5,2)</f>
        <v>0</v>
      </c>
      <c r="AD18" s="92">
        <f>ROUND($Z18*'Entrées des Taux'!$A$13,2)</f>
        <v>0</v>
      </c>
      <c r="AE18" s="92">
        <f>ROUND($Z18*'Entrées des Taux'!$A$29,2)</f>
        <v>0</v>
      </c>
      <c r="AF18" s="94">
        <f>ROUND($U18*'Entrées des Taux'!$D$13,2)</f>
        <v>0</v>
      </c>
      <c r="AG18" s="96">
        <f>ROUND($Z18*'Entrées des Taux'!$D$21,2)</f>
        <v>0</v>
      </c>
      <c r="AH18" s="102">
        <f t="shared" si="3"/>
        <v>0</v>
      </c>
      <c r="AI18" s="93"/>
      <c r="AJ18" s="98">
        <f t="shared" si="4"/>
        <v>0</v>
      </c>
      <c r="AK18" s="64"/>
      <c r="AL18" s="184"/>
    </row>
    <row r="19" spans="1:38" s="63" customFormat="1" x14ac:dyDescent="0.2">
      <c r="A19" s="183"/>
      <c r="B19" s="62"/>
      <c r="C19" s="92"/>
      <c r="D19" s="93"/>
      <c r="E19" s="92">
        <f t="shared" si="5"/>
        <v>0</v>
      </c>
      <c r="F19" s="92"/>
      <c r="G19" s="101">
        <f t="shared" si="0"/>
        <v>0</v>
      </c>
      <c r="H19" s="95">
        <f>ROUND($G19*'Entrées des Taux'!$A$3,2)</f>
        <v>0</v>
      </c>
      <c r="I19" s="93">
        <f>ROUND($G19*'Entrées des Taux'!$A$19,2)</f>
        <v>0</v>
      </c>
      <c r="J19" s="92">
        <f>ROUND($G19*'Entrées des Taux'!$D$3,2)</f>
        <v>0</v>
      </c>
      <c r="K19" s="92">
        <f>ROUND($G19*'Entrées des Taux'!$A$11,2)</f>
        <v>0</v>
      </c>
      <c r="L19" s="92">
        <f>ROUND($G19*'Entrées des Taux'!$A$27,2)</f>
        <v>0</v>
      </c>
      <c r="M19" s="94">
        <f>ROUND($B19*'Entrées des Taux'!$D$11,2)</f>
        <v>0</v>
      </c>
      <c r="N19" s="96">
        <f>ROUND($G19*'Entrées des Taux'!$D$19,2)</f>
        <v>0</v>
      </c>
      <c r="O19" s="102">
        <f t="shared" si="1"/>
        <v>0</v>
      </c>
      <c r="P19" s="93"/>
      <c r="Q19" s="98">
        <f t="shared" si="2"/>
        <v>0</v>
      </c>
      <c r="R19" s="64"/>
      <c r="S19" s="184"/>
      <c r="T19" s="183"/>
      <c r="U19" s="62"/>
      <c r="V19" s="92"/>
      <c r="W19" s="93"/>
      <c r="X19" s="92">
        <f t="shared" si="6"/>
        <v>0</v>
      </c>
      <c r="Y19" s="92"/>
      <c r="Z19" s="101">
        <f t="shared" si="7"/>
        <v>0</v>
      </c>
      <c r="AA19" s="95">
        <f>ROUND($Z19*'Entrées des Taux'!$A$5,2)</f>
        <v>0</v>
      </c>
      <c r="AB19" s="93">
        <f>ROUND($Z19*'Entrées des Taux'!$A$21,2)</f>
        <v>0</v>
      </c>
      <c r="AC19" s="92">
        <f>ROUND($Z19*'Entrées des Taux'!$D$5,2)</f>
        <v>0</v>
      </c>
      <c r="AD19" s="92">
        <f>ROUND($Z19*'Entrées des Taux'!$A$13,2)</f>
        <v>0</v>
      </c>
      <c r="AE19" s="92">
        <f>ROUND($Z19*'Entrées des Taux'!$A$29,2)</f>
        <v>0</v>
      </c>
      <c r="AF19" s="94">
        <f>ROUND($U19*'Entrées des Taux'!$D$13,2)</f>
        <v>0</v>
      </c>
      <c r="AG19" s="96">
        <f>ROUND($Z19*'Entrées des Taux'!$D$21,2)</f>
        <v>0</v>
      </c>
      <c r="AH19" s="102">
        <f t="shared" si="3"/>
        <v>0</v>
      </c>
      <c r="AI19" s="93"/>
      <c r="AJ19" s="98">
        <f t="shared" si="4"/>
        <v>0</v>
      </c>
      <c r="AK19" s="64"/>
      <c r="AL19" s="184"/>
    </row>
    <row r="20" spans="1:38" s="63" customFormat="1" x14ac:dyDescent="0.2">
      <c r="A20" s="183"/>
      <c r="B20" s="62"/>
      <c r="C20" s="92"/>
      <c r="D20" s="93"/>
      <c r="E20" s="92">
        <f t="shared" si="5"/>
        <v>0</v>
      </c>
      <c r="F20" s="92"/>
      <c r="G20" s="101">
        <f t="shared" si="0"/>
        <v>0</v>
      </c>
      <c r="H20" s="95">
        <f>ROUND($G20*'Entrées des Taux'!$A$3,2)</f>
        <v>0</v>
      </c>
      <c r="I20" s="93">
        <f>ROUND($G20*'Entrées des Taux'!$A$19,2)</f>
        <v>0</v>
      </c>
      <c r="J20" s="92">
        <f>ROUND($G20*'Entrées des Taux'!$D$3,2)</f>
        <v>0</v>
      </c>
      <c r="K20" s="92">
        <f>ROUND($G20*'Entrées des Taux'!$A$11,2)</f>
        <v>0</v>
      </c>
      <c r="L20" s="92">
        <f>ROUND($G20*'Entrées des Taux'!$A$27,2)</f>
        <v>0</v>
      </c>
      <c r="M20" s="94">
        <f>ROUND($B20*'Entrées des Taux'!$D$11,2)</f>
        <v>0</v>
      </c>
      <c r="N20" s="96">
        <f>ROUND($G20*'Entrées des Taux'!$D$19,2)</f>
        <v>0</v>
      </c>
      <c r="O20" s="102">
        <f t="shared" si="1"/>
        <v>0</v>
      </c>
      <c r="P20" s="93"/>
      <c r="Q20" s="98">
        <f t="shared" si="2"/>
        <v>0</v>
      </c>
      <c r="R20" s="64"/>
      <c r="S20" s="184"/>
      <c r="T20" s="183"/>
      <c r="U20" s="62"/>
      <c r="V20" s="92"/>
      <c r="W20" s="93"/>
      <c r="X20" s="92">
        <f t="shared" si="6"/>
        <v>0</v>
      </c>
      <c r="Y20" s="92"/>
      <c r="Z20" s="101">
        <f t="shared" si="7"/>
        <v>0</v>
      </c>
      <c r="AA20" s="95">
        <f>ROUND($Z20*'Entrées des Taux'!$A$5,2)</f>
        <v>0</v>
      </c>
      <c r="AB20" s="93">
        <f>ROUND($Z20*'Entrées des Taux'!$A$21,2)</f>
        <v>0</v>
      </c>
      <c r="AC20" s="92">
        <f>ROUND($Z20*'Entrées des Taux'!$D$5,2)</f>
        <v>0</v>
      </c>
      <c r="AD20" s="92">
        <f>ROUND($Z20*'Entrées des Taux'!$A$13,2)</f>
        <v>0</v>
      </c>
      <c r="AE20" s="92">
        <f>ROUND($Z20*'Entrées des Taux'!$A$29,2)</f>
        <v>0</v>
      </c>
      <c r="AF20" s="94">
        <f>ROUND($U20*'Entrées des Taux'!$D$13,2)</f>
        <v>0</v>
      </c>
      <c r="AG20" s="96">
        <f>ROUND($Z20*'Entrées des Taux'!$D$21,2)</f>
        <v>0</v>
      </c>
      <c r="AH20" s="102">
        <f t="shared" si="3"/>
        <v>0</v>
      </c>
      <c r="AI20" s="93"/>
      <c r="AJ20" s="98">
        <f t="shared" si="4"/>
        <v>0</v>
      </c>
      <c r="AK20" s="64"/>
      <c r="AL20" s="184"/>
    </row>
    <row r="21" spans="1:38" s="63" customFormat="1" x14ac:dyDescent="0.2">
      <c r="A21" s="183"/>
      <c r="B21" s="62"/>
      <c r="C21" s="92"/>
      <c r="D21" s="93"/>
      <c r="E21" s="92">
        <f t="shared" si="5"/>
        <v>0</v>
      </c>
      <c r="F21" s="92"/>
      <c r="G21" s="101">
        <f t="shared" si="0"/>
        <v>0</v>
      </c>
      <c r="H21" s="95">
        <f>ROUND($G21*'Entrées des Taux'!$A$3,2)</f>
        <v>0</v>
      </c>
      <c r="I21" s="93">
        <f>ROUND($G21*'Entrées des Taux'!$A$19,2)</f>
        <v>0</v>
      </c>
      <c r="J21" s="92">
        <f>ROUND($G21*'Entrées des Taux'!$D$3,2)</f>
        <v>0</v>
      </c>
      <c r="K21" s="92">
        <f>ROUND($G21*'Entrées des Taux'!$A$11,2)</f>
        <v>0</v>
      </c>
      <c r="L21" s="92">
        <f>ROUND($G21*'Entrées des Taux'!$A$27,2)</f>
        <v>0</v>
      </c>
      <c r="M21" s="94">
        <f>ROUND($B21*'Entrées des Taux'!$D$11,2)</f>
        <v>0</v>
      </c>
      <c r="N21" s="96">
        <f>ROUND($G21*'Entrées des Taux'!$D$19,2)</f>
        <v>0</v>
      </c>
      <c r="O21" s="102">
        <f t="shared" si="1"/>
        <v>0</v>
      </c>
      <c r="P21" s="93"/>
      <c r="Q21" s="98">
        <f t="shared" si="2"/>
        <v>0</v>
      </c>
      <c r="R21" s="64"/>
      <c r="S21" s="184"/>
      <c r="T21" s="183"/>
      <c r="U21" s="62"/>
      <c r="V21" s="92"/>
      <c r="W21" s="93"/>
      <c r="X21" s="92">
        <f t="shared" si="6"/>
        <v>0</v>
      </c>
      <c r="Y21" s="92"/>
      <c r="Z21" s="101">
        <f t="shared" si="7"/>
        <v>0</v>
      </c>
      <c r="AA21" s="95">
        <f>ROUND($Z21*'Entrées des Taux'!$A$5,2)</f>
        <v>0</v>
      </c>
      <c r="AB21" s="93">
        <f>ROUND($Z21*'Entrées des Taux'!$A$21,2)</f>
        <v>0</v>
      </c>
      <c r="AC21" s="92">
        <f>ROUND($Z21*'Entrées des Taux'!$D$5,2)</f>
        <v>0</v>
      </c>
      <c r="AD21" s="92">
        <f>ROUND($Z21*'Entrées des Taux'!$A$13,2)</f>
        <v>0</v>
      </c>
      <c r="AE21" s="92">
        <f>ROUND($Z21*'Entrées des Taux'!$A$29,2)</f>
        <v>0</v>
      </c>
      <c r="AF21" s="94">
        <f>ROUND($U21*'Entrées des Taux'!$D$13,2)</f>
        <v>0</v>
      </c>
      <c r="AG21" s="96">
        <f>ROUND($Z21*'Entrées des Taux'!$D$21,2)</f>
        <v>0</v>
      </c>
      <c r="AH21" s="102">
        <f t="shared" si="3"/>
        <v>0</v>
      </c>
      <c r="AI21" s="93"/>
      <c r="AJ21" s="98">
        <f t="shared" si="4"/>
        <v>0</v>
      </c>
      <c r="AK21" s="64"/>
      <c r="AL21" s="184"/>
    </row>
    <row r="22" spans="1:38" s="63" customFormat="1" x14ac:dyDescent="0.2">
      <c r="A22" s="183"/>
      <c r="B22" s="62"/>
      <c r="C22" s="92"/>
      <c r="D22" s="93"/>
      <c r="E22" s="92">
        <f t="shared" si="5"/>
        <v>0</v>
      </c>
      <c r="F22" s="92"/>
      <c r="G22" s="101">
        <f t="shared" si="0"/>
        <v>0</v>
      </c>
      <c r="H22" s="95">
        <f>ROUND($G22*'Entrées des Taux'!$A$3,2)</f>
        <v>0</v>
      </c>
      <c r="I22" s="93">
        <f>ROUND($G22*'Entrées des Taux'!$A$19,2)</f>
        <v>0</v>
      </c>
      <c r="J22" s="92">
        <f>ROUND($G22*'Entrées des Taux'!$D$3,2)</f>
        <v>0</v>
      </c>
      <c r="K22" s="92">
        <f>ROUND($G22*'Entrées des Taux'!$A$11,2)</f>
        <v>0</v>
      </c>
      <c r="L22" s="92">
        <f>ROUND($G22*'Entrées des Taux'!$A$27,2)</f>
        <v>0</v>
      </c>
      <c r="M22" s="94">
        <f>ROUND($B22*'Entrées des Taux'!$D$11,2)</f>
        <v>0</v>
      </c>
      <c r="N22" s="96">
        <f>ROUND($G22*'Entrées des Taux'!$D$19,2)</f>
        <v>0</v>
      </c>
      <c r="O22" s="102">
        <f t="shared" si="1"/>
        <v>0</v>
      </c>
      <c r="P22" s="93"/>
      <c r="Q22" s="98">
        <f t="shared" si="2"/>
        <v>0</v>
      </c>
      <c r="R22" s="64"/>
      <c r="S22" s="184"/>
      <c r="T22" s="183"/>
      <c r="U22" s="62"/>
      <c r="V22" s="92"/>
      <c r="W22" s="93"/>
      <c r="X22" s="92">
        <f t="shared" si="6"/>
        <v>0</v>
      </c>
      <c r="Y22" s="92"/>
      <c r="Z22" s="101">
        <f t="shared" si="7"/>
        <v>0</v>
      </c>
      <c r="AA22" s="95">
        <f>ROUND($Z22*'Entrées des Taux'!$A$5,2)</f>
        <v>0</v>
      </c>
      <c r="AB22" s="93">
        <f>ROUND($Z22*'Entrées des Taux'!$A$21,2)</f>
        <v>0</v>
      </c>
      <c r="AC22" s="92">
        <f>ROUND($Z22*'Entrées des Taux'!$D$5,2)</f>
        <v>0</v>
      </c>
      <c r="AD22" s="92">
        <f>ROUND($Z22*'Entrées des Taux'!$A$13,2)</f>
        <v>0</v>
      </c>
      <c r="AE22" s="92">
        <f>ROUND($Z22*'Entrées des Taux'!$A$29,2)</f>
        <v>0</v>
      </c>
      <c r="AF22" s="94">
        <f>ROUND($U22*'Entrées des Taux'!$D$13,2)</f>
        <v>0</v>
      </c>
      <c r="AG22" s="96">
        <f>ROUND($Z22*'Entrées des Taux'!$D$21,2)</f>
        <v>0</v>
      </c>
      <c r="AH22" s="102">
        <f t="shared" si="3"/>
        <v>0</v>
      </c>
      <c r="AI22" s="93"/>
      <c r="AJ22" s="98">
        <f t="shared" si="4"/>
        <v>0</v>
      </c>
      <c r="AK22" s="64"/>
      <c r="AL22" s="184"/>
    </row>
    <row r="23" spans="1:38" s="63" customFormat="1" x14ac:dyDescent="0.2">
      <c r="A23" s="183"/>
      <c r="B23" s="62"/>
      <c r="C23" s="92"/>
      <c r="D23" s="93"/>
      <c r="E23" s="92">
        <f t="shared" si="5"/>
        <v>0</v>
      </c>
      <c r="F23" s="92"/>
      <c r="G23" s="101">
        <f t="shared" si="0"/>
        <v>0</v>
      </c>
      <c r="H23" s="95">
        <f>ROUND($G23*'Entrées des Taux'!$A$3,2)</f>
        <v>0</v>
      </c>
      <c r="I23" s="93">
        <f>ROUND($G23*'Entrées des Taux'!$A$19,2)</f>
        <v>0</v>
      </c>
      <c r="J23" s="92">
        <f>ROUND($G23*'Entrées des Taux'!$D$3,2)</f>
        <v>0</v>
      </c>
      <c r="K23" s="92">
        <f>ROUND($G23*'Entrées des Taux'!$A$11,2)</f>
        <v>0</v>
      </c>
      <c r="L23" s="92">
        <f>ROUND($G23*'Entrées des Taux'!$A$27,2)</f>
        <v>0</v>
      </c>
      <c r="M23" s="94">
        <f>ROUND($B23*'Entrées des Taux'!$D$11,2)</f>
        <v>0</v>
      </c>
      <c r="N23" s="96">
        <f>ROUND($G23*'Entrées des Taux'!$D$19,2)</f>
        <v>0</v>
      </c>
      <c r="O23" s="102">
        <f t="shared" si="1"/>
        <v>0</v>
      </c>
      <c r="P23" s="93"/>
      <c r="Q23" s="98">
        <f t="shared" si="2"/>
        <v>0</v>
      </c>
      <c r="R23" s="64"/>
      <c r="S23" s="184"/>
      <c r="T23" s="183"/>
      <c r="U23" s="62"/>
      <c r="V23" s="92"/>
      <c r="W23" s="93"/>
      <c r="X23" s="92">
        <f t="shared" si="6"/>
        <v>0</v>
      </c>
      <c r="Y23" s="92"/>
      <c r="Z23" s="101">
        <f t="shared" si="7"/>
        <v>0</v>
      </c>
      <c r="AA23" s="95">
        <f>ROUND($Z23*'Entrées des Taux'!$A$5,2)</f>
        <v>0</v>
      </c>
      <c r="AB23" s="93">
        <f>ROUND($Z23*'Entrées des Taux'!$A$21,2)</f>
        <v>0</v>
      </c>
      <c r="AC23" s="92">
        <f>ROUND($Z23*'Entrées des Taux'!$D$5,2)</f>
        <v>0</v>
      </c>
      <c r="AD23" s="92">
        <f>ROUND($Z23*'Entrées des Taux'!$A$13,2)</f>
        <v>0</v>
      </c>
      <c r="AE23" s="92">
        <f>ROUND($Z23*'Entrées des Taux'!$A$29,2)</f>
        <v>0</v>
      </c>
      <c r="AF23" s="94">
        <f>ROUND($U23*'Entrées des Taux'!$D$13,2)</f>
        <v>0</v>
      </c>
      <c r="AG23" s="96">
        <f>ROUND($Z23*'Entrées des Taux'!$D$21,2)</f>
        <v>0</v>
      </c>
      <c r="AH23" s="102">
        <f t="shared" si="3"/>
        <v>0</v>
      </c>
      <c r="AI23" s="93"/>
      <c r="AJ23" s="98">
        <f t="shared" si="4"/>
        <v>0</v>
      </c>
      <c r="AK23" s="64"/>
      <c r="AL23" s="184"/>
    </row>
    <row r="24" spans="1:38" s="63" customFormat="1" ht="13.5" thickBot="1" x14ac:dyDescent="0.25">
      <c r="A24" s="183"/>
      <c r="B24" s="62"/>
      <c r="C24" s="92"/>
      <c r="D24" s="93"/>
      <c r="E24" s="92">
        <f t="shared" si="5"/>
        <v>0</v>
      </c>
      <c r="F24" s="92"/>
      <c r="G24" s="101">
        <f t="shared" si="0"/>
        <v>0</v>
      </c>
      <c r="H24" s="103">
        <f>ROUND($G24*'Entrées des Taux'!$A$3,2)</f>
        <v>0</v>
      </c>
      <c r="I24" s="93">
        <f>ROUND($G24*'Entrées des Taux'!$A$19,2)</f>
        <v>0</v>
      </c>
      <c r="J24" s="92">
        <f>ROUND($G24*'Entrées des Taux'!$D$3,2)</f>
        <v>0</v>
      </c>
      <c r="K24" s="92">
        <f>ROUND($G24*'Entrées des Taux'!$A$11,2)</f>
        <v>0</v>
      </c>
      <c r="L24" s="92">
        <f>ROUND($G24*'Entrées des Taux'!$A$27,2)</f>
        <v>0</v>
      </c>
      <c r="M24" s="94">
        <f>ROUND($B24*'Entrées des Taux'!$D$11,2)</f>
        <v>0</v>
      </c>
      <c r="N24" s="96">
        <f>ROUND($G24*'Entrées des Taux'!$D$19,2)</f>
        <v>0</v>
      </c>
      <c r="O24" s="102">
        <f t="shared" si="1"/>
        <v>0</v>
      </c>
      <c r="P24" s="93"/>
      <c r="Q24" s="98">
        <f t="shared" si="2"/>
        <v>0</v>
      </c>
      <c r="R24" s="64"/>
      <c r="S24" s="184"/>
      <c r="T24" s="183"/>
      <c r="U24" s="62"/>
      <c r="V24" s="92"/>
      <c r="W24" s="93"/>
      <c r="X24" s="92">
        <f t="shared" si="6"/>
        <v>0</v>
      </c>
      <c r="Y24" s="92"/>
      <c r="Z24" s="101">
        <f t="shared" si="7"/>
        <v>0</v>
      </c>
      <c r="AA24" s="103">
        <f>ROUND($Z24*'Entrées des Taux'!$A$5,2)</f>
        <v>0</v>
      </c>
      <c r="AB24" s="93">
        <f>ROUND($Z24*'Entrées des Taux'!$A$21,2)</f>
        <v>0</v>
      </c>
      <c r="AC24" s="92">
        <f>ROUND($Z24*'Entrées des Taux'!$D$5,2)</f>
        <v>0</v>
      </c>
      <c r="AD24" s="92">
        <f>ROUND($Z24*'Entrées des Taux'!$A$13,2)</f>
        <v>0</v>
      </c>
      <c r="AE24" s="92">
        <f>ROUND($Z24*'Entrées des Taux'!$A$29,2)</f>
        <v>0</v>
      </c>
      <c r="AF24" s="94">
        <f>ROUND($U24*'Entrées des Taux'!$D$13,2)</f>
        <v>0</v>
      </c>
      <c r="AG24" s="96">
        <f>ROUND($Z24*'Entrées des Taux'!$D$21,2)</f>
        <v>0</v>
      </c>
      <c r="AH24" s="102">
        <f t="shared" si="3"/>
        <v>0</v>
      </c>
      <c r="AI24" s="93"/>
      <c r="AJ24" s="98">
        <f t="shared" si="4"/>
        <v>0</v>
      </c>
      <c r="AK24" s="64"/>
      <c r="AL24" s="184"/>
    </row>
    <row r="25" spans="1:38" s="36" customFormat="1" ht="13.5" thickBot="1" x14ac:dyDescent="0.25">
      <c r="A25" s="30" t="s">
        <v>51</v>
      </c>
      <c r="B25" s="31">
        <f>SUM(B10:B24)</f>
        <v>0</v>
      </c>
      <c r="C25" s="32"/>
      <c r="D25" s="104">
        <f t="shared" ref="D25:N25" si="8">SUM(D10:D24)</f>
        <v>0</v>
      </c>
      <c r="E25" s="105">
        <f t="shared" si="8"/>
        <v>0</v>
      </c>
      <c r="F25" s="105">
        <f t="shared" si="8"/>
        <v>0</v>
      </c>
      <c r="G25" s="106">
        <f t="shared" si="8"/>
        <v>0</v>
      </c>
      <c r="H25" s="107">
        <f t="shared" si="8"/>
        <v>0</v>
      </c>
      <c r="I25" s="105">
        <f t="shared" si="8"/>
        <v>0</v>
      </c>
      <c r="J25" s="105">
        <f t="shared" si="8"/>
        <v>0</v>
      </c>
      <c r="K25" s="105">
        <f t="shared" si="8"/>
        <v>0</v>
      </c>
      <c r="L25" s="105">
        <f t="shared" si="8"/>
        <v>0</v>
      </c>
      <c r="M25" s="104">
        <f t="shared" si="8"/>
        <v>0</v>
      </c>
      <c r="N25" s="106">
        <f t="shared" si="8"/>
        <v>0</v>
      </c>
      <c r="O25" s="108">
        <f>SUM(O10:O24)</f>
        <v>0</v>
      </c>
      <c r="P25" s="104">
        <f>SUM(P10:P24)</f>
        <v>0</v>
      </c>
      <c r="Q25" s="105">
        <f>SUM(Q10:Q24)</f>
        <v>0</v>
      </c>
      <c r="R25" s="34"/>
      <c r="S25" s="35"/>
      <c r="T25" s="30" t="s">
        <v>57</v>
      </c>
      <c r="U25" s="31">
        <f>SUM(U10:U24)</f>
        <v>0</v>
      </c>
      <c r="V25" s="105"/>
      <c r="W25" s="104">
        <f t="shared" ref="W25:AG25" si="9">SUM(W10:W24)</f>
        <v>0</v>
      </c>
      <c r="X25" s="105">
        <f t="shared" si="9"/>
        <v>0</v>
      </c>
      <c r="Y25" s="105">
        <f t="shared" si="9"/>
        <v>0</v>
      </c>
      <c r="Z25" s="105">
        <f t="shared" si="9"/>
        <v>0</v>
      </c>
      <c r="AA25" s="109">
        <f t="shared" si="9"/>
        <v>0</v>
      </c>
      <c r="AB25" s="105">
        <f t="shared" si="9"/>
        <v>0</v>
      </c>
      <c r="AC25" s="105">
        <f t="shared" si="9"/>
        <v>0</v>
      </c>
      <c r="AD25" s="105">
        <f t="shared" si="9"/>
        <v>0</v>
      </c>
      <c r="AE25" s="105">
        <f t="shared" si="9"/>
        <v>0</v>
      </c>
      <c r="AF25" s="104">
        <f t="shared" si="9"/>
        <v>0</v>
      </c>
      <c r="AG25" s="104">
        <f t="shared" si="9"/>
        <v>0</v>
      </c>
      <c r="AH25" s="110">
        <f>SUM(AH10:AH24)</f>
        <v>0</v>
      </c>
      <c r="AI25" s="104">
        <f>SUM(AI10:AI24)</f>
        <v>0</v>
      </c>
      <c r="AJ25" s="105">
        <f>SUM(AJ10:AJ24)</f>
        <v>0</v>
      </c>
      <c r="AK25" s="34"/>
      <c r="AL25" s="35"/>
    </row>
    <row r="26" spans="1:38" s="36" customFormat="1" ht="14.25" thickTop="1" thickBot="1" x14ac:dyDescent="0.25">
      <c r="A26" s="37" t="s">
        <v>52</v>
      </c>
      <c r="B26" s="38">
        <f>B25</f>
        <v>0</v>
      </c>
      <c r="C26" s="39"/>
      <c r="D26" s="111">
        <f>SUM(D25)</f>
        <v>0</v>
      </c>
      <c r="E26" s="112">
        <f t="shared" ref="E26:Q26" si="10">SUM(E25)</f>
        <v>0</v>
      </c>
      <c r="F26" s="112">
        <f t="shared" si="10"/>
        <v>0</v>
      </c>
      <c r="G26" s="113">
        <f t="shared" si="10"/>
        <v>0</v>
      </c>
      <c r="H26" s="111">
        <f t="shared" si="10"/>
        <v>0</v>
      </c>
      <c r="I26" s="112">
        <f t="shared" si="10"/>
        <v>0</v>
      </c>
      <c r="J26" s="112">
        <f t="shared" si="10"/>
        <v>0</v>
      </c>
      <c r="K26" s="112">
        <f t="shared" si="10"/>
        <v>0</v>
      </c>
      <c r="L26" s="112">
        <f t="shared" si="10"/>
        <v>0</v>
      </c>
      <c r="M26" s="112">
        <f t="shared" si="10"/>
        <v>0</v>
      </c>
      <c r="N26" s="114">
        <f t="shared" si="10"/>
        <v>0</v>
      </c>
      <c r="O26" s="115">
        <f t="shared" si="10"/>
        <v>0</v>
      </c>
      <c r="P26" s="111">
        <f t="shared" si="10"/>
        <v>0</v>
      </c>
      <c r="Q26" s="112">
        <f t="shared" si="10"/>
        <v>0</v>
      </c>
      <c r="R26" s="40"/>
      <c r="S26" s="41"/>
      <c r="T26" s="37" t="s">
        <v>58</v>
      </c>
      <c r="U26" s="38">
        <f>B43+U25</f>
        <v>0</v>
      </c>
      <c r="V26" s="112"/>
      <c r="W26" s="111">
        <f t="shared" ref="W26:AJ26" si="11">SUM(D43)+SUM(W25)</f>
        <v>0</v>
      </c>
      <c r="X26" s="112">
        <f t="shared" si="11"/>
        <v>0</v>
      </c>
      <c r="Y26" s="112">
        <f t="shared" si="11"/>
        <v>0</v>
      </c>
      <c r="Z26" s="113">
        <f t="shared" si="11"/>
        <v>0</v>
      </c>
      <c r="AA26" s="111">
        <f t="shared" si="11"/>
        <v>0</v>
      </c>
      <c r="AB26" s="112">
        <f t="shared" si="11"/>
        <v>0</v>
      </c>
      <c r="AC26" s="112">
        <f t="shared" si="11"/>
        <v>0</v>
      </c>
      <c r="AD26" s="112">
        <f t="shared" si="11"/>
        <v>0</v>
      </c>
      <c r="AE26" s="112">
        <f t="shared" si="11"/>
        <v>0</v>
      </c>
      <c r="AF26" s="112">
        <f t="shared" si="11"/>
        <v>0</v>
      </c>
      <c r="AG26" s="112">
        <f t="shared" si="11"/>
        <v>0</v>
      </c>
      <c r="AH26" s="113">
        <f t="shared" si="11"/>
        <v>0</v>
      </c>
      <c r="AI26" s="111">
        <f t="shared" si="11"/>
        <v>0</v>
      </c>
      <c r="AJ26" s="112">
        <f t="shared" si="11"/>
        <v>0</v>
      </c>
      <c r="AK26" s="40"/>
      <c r="AL26" s="41"/>
    </row>
    <row r="27" spans="1:38" s="63" customFormat="1" ht="13.5" thickTop="1" x14ac:dyDescent="0.2">
      <c r="A27" s="183"/>
      <c r="B27" s="62"/>
      <c r="C27" s="92"/>
      <c r="D27" s="93"/>
      <c r="E27" s="92">
        <f t="shared" ref="E27:E41" si="12">B27*C27</f>
        <v>0</v>
      </c>
      <c r="F27" s="92"/>
      <c r="G27" s="101">
        <f>SUM(D27:F27)</f>
        <v>0</v>
      </c>
      <c r="H27" s="99">
        <f>ROUND($G27*'Entrées des Taux'!$A$4,2)</f>
        <v>0</v>
      </c>
      <c r="I27" s="93">
        <f>ROUND($G27*'Entrées des Taux'!$A$20,2)</f>
        <v>0</v>
      </c>
      <c r="J27" s="92">
        <f>ROUND($G27*'Entrées des Taux'!$D$4,2)</f>
        <v>0</v>
      </c>
      <c r="K27" s="92">
        <f>ROUND($G27*'Entrées des Taux'!$A$12,2)</f>
        <v>0</v>
      </c>
      <c r="L27" s="92">
        <f>ROUND($G27*'Entrées des Taux'!$A$28,2)</f>
        <v>0</v>
      </c>
      <c r="M27" s="94">
        <f>ROUND($B27*'Entrées des Taux'!$D$12,2)</f>
        <v>0</v>
      </c>
      <c r="N27" s="100">
        <f>ROUND($G27*'Entrées des Taux'!$D$20,2)</f>
        <v>0</v>
      </c>
      <c r="O27" s="102">
        <f t="shared" ref="O27:O41" si="13">SUM(G27)-SUM(H27:N27)</f>
        <v>0</v>
      </c>
      <c r="P27" s="93"/>
      <c r="Q27" s="98">
        <f>SUM(O27:P27)</f>
        <v>0</v>
      </c>
      <c r="R27" s="64"/>
      <c r="S27" s="184"/>
      <c r="T27" s="183"/>
      <c r="U27" s="62"/>
      <c r="V27" s="92"/>
      <c r="W27" s="93"/>
      <c r="X27" s="92">
        <f t="shared" ref="X27:X41" si="14">U27*V27</f>
        <v>0</v>
      </c>
      <c r="Y27" s="92"/>
      <c r="Z27" s="101">
        <f>SUM(W27:Y27)</f>
        <v>0</v>
      </c>
      <c r="AA27" s="99">
        <f>ROUND($Z27*'Entrées des Taux'!$A$6,2)</f>
        <v>0</v>
      </c>
      <c r="AB27" s="93">
        <f>ROUND($Z27*'Entrées des Taux'!$A$22,2)</f>
        <v>0</v>
      </c>
      <c r="AC27" s="92">
        <f>ROUND($Z27*'Entrées des Taux'!$D$6,2)</f>
        <v>0</v>
      </c>
      <c r="AD27" s="92">
        <f>ROUND($Z27*'Entrées des Taux'!$A$14,2)</f>
        <v>0</v>
      </c>
      <c r="AE27" s="92">
        <f>ROUND($Z27*'Entrées des Taux'!$A$30,2)</f>
        <v>0</v>
      </c>
      <c r="AF27" s="94">
        <f>ROUND($U27*'Entrées des Taux'!$D$14,2)</f>
        <v>0</v>
      </c>
      <c r="AG27" s="100">
        <f>ROUND($Z27*'Entrées des Taux'!$D$22,2)</f>
        <v>0</v>
      </c>
      <c r="AH27" s="102">
        <f t="shared" ref="AH27:AH41" si="15">SUM(Z27)-SUM(AA27:AG27)</f>
        <v>0</v>
      </c>
      <c r="AI27" s="93" t="s">
        <v>0</v>
      </c>
      <c r="AJ27" s="98">
        <f t="shared" ref="AJ27:AJ41" si="16">SUM(AH27:AI27)</f>
        <v>0</v>
      </c>
      <c r="AK27" s="64" t="s">
        <v>0</v>
      </c>
      <c r="AL27" s="184" t="s">
        <v>0</v>
      </c>
    </row>
    <row r="28" spans="1:38" s="63" customFormat="1" x14ac:dyDescent="0.2">
      <c r="A28" s="183"/>
      <c r="B28" s="62"/>
      <c r="C28" s="92"/>
      <c r="D28" s="93"/>
      <c r="E28" s="92">
        <f t="shared" si="12"/>
        <v>0</v>
      </c>
      <c r="F28" s="92"/>
      <c r="G28" s="101">
        <f t="shared" ref="G28:G41" si="17">SUM(D28:F28)</f>
        <v>0</v>
      </c>
      <c r="H28" s="95">
        <f>ROUND($G28*'Entrées des Taux'!$A$4,2)</f>
        <v>0</v>
      </c>
      <c r="I28" s="93">
        <f>ROUND($G28*'Entrées des Taux'!$A$20,2)</f>
        <v>0</v>
      </c>
      <c r="J28" s="92">
        <f>ROUND($G28*'Entrées des Taux'!$D$4,2)</f>
        <v>0</v>
      </c>
      <c r="K28" s="92">
        <f>ROUND($G28*'Entrées des Taux'!$A$12,2)</f>
        <v>0</v>
      </c>
      <c r="L28" s="92">
        <f>ROUND($G28*'Entrées des Taux'!$A$28,2)</f>
        <v>0</v>
      </c>
      <c r="M28" s="94">
        <f>ROUND($B28*'Entrées des Taux'!$D$12,2)</f>
        <v>0</v>
      </c>
      <c r="N28" s="96">
        <f>ROUND($G28*'Entrées des Taux'!$D$20,2)</f>
        <v>0</v>
      </c>
      <c r="O28" s="102">
        <f t="shared" si="13"/>
        <v>0</v>
      </c>
      <c r="P28" s="93"/>
      <c r="Q28" s="98">
        <f t="shared" si="2"/>
        <v>0</v>
      </c>
      <c r="R28" s="64"/>
      <c r="S28" s="184"/>
      <c r="T28" s="183"/>
      <c r="U28" s="62"/>
      <c r="V28" s="92"/>
      <c r="W28" s="93"/>
      <c r="X28" s="92">
        <f t="shared" si="14"/>
        <v>0</v>
      </c>
      <c r="Y28" s="92"/>
      <c r="Z28" s="101">
        <f t="shared" ref="Z28:Z41" si="18">SUM(W28:Y28)</f>
        <v>0</v>
      </c>
      <c r="AA28" s="95">
        <f>ROUND($Z28*'Entrées des Taux'!$A$6,2)</f>
        <v>0</v>
      </c>
      <c r="AB28" s="93">
        <f>ROUND($Z28*'Entrées des Taux'!$A$22,2)</f>
        <v>0</v>
      </c>
      <c r="AC28" s="92">
        <f>ROUND($Z28*'Entrées des Taux'!$D$6,2)</f>
        <v>0</v>
      </c>
      <c r="AD28" s="92">
        <f>ROUND($Z28*'Entrées des Taux'!$A$14,2)</f>
        <v>0</v>
      </c>
      <c r="AE28" s="92">
        <f>ROUND($Z28*'Entrées des Taux'!$A$30,2)</f>
        <v>0</v>
      </c>
      <c r="AF28" s="94">
        <f>ROUND($U28*'Entrées des Taux'!$D$14,2)</f>
        <v>0</v>
      </c>
      <c r="AG28" s="96">
        <f>ROUND($Z28*'Entrées des Taux'!$D$22,2)</f>
        <v>0</v>
      </c>
      <c r="AH28" s="102">
        <f t="shared" si="15"/>
        <v>0</v>
      </c>
      <c r="AI28" s="93"/>
      <c r="AJ28" s="98">
        <f t="shared" si="16"/>
        <v>0</v>
      </c>
      <c r="AK28" s="64"/>
      <c r="AL28" s="184"/>
    </row>
    <row r="29" spans="1:38" s="63" customFormat="1" x14ac:dyDescent="0.2">
      <c r="A29" s="183"/>
      <c r="B29" s="62"/>
      <c r="C29" s="92"/>
      <c r="D29" s="93"/>
      <c r="E29" s="92">
        <f t="shared" si="12"/>
        <v>0</v>
      </c>
      <c r="F29" s="92"/>
      <c r="G29" s="101">
        <f t="shared" si="17"/>
        <v>0</v>
      </c>
      <c r="H29" s="95">
        <f>ROUND($G29*'Entrées des Taux'!$A$4,2)</f>
        <v>0</v>
      </c>
      <c r="I29" s="93">
        <f>ROUND($G29*'Entrées des Taux'!$A$20,2)</f>
        <v>0</v>
      </c>
      <c r="J29" s="92">
        <f>ROUND($G29*'Entrées des Taux'!$D$4,2)</f>
        <v>0</v>
      </c>
      <c r="K29" s="92">
        <f>ROUND($G29*'Entrées des Taux'!$A$12,2)</f>
        <v>0</v>
      </c>
      <c r="L29" s="92">
        <f>ROUND($G29*'Entrées des Taux'!$A$28,2)</f>
        <v>0</v>
      </c>
      <c r="M29" s="94">
        <f>ROUND($B29*'Entrées des Taux'!$D$12,2)</f>
        <v>0</v>
      </c>
      <c r="N29" s="96">
        <f>ROUND($G29*'Entrées des Taux'!$D$20,2)</f>
        <v>0</v>
      </c>
      <c r="O29" s="102">
        <f t="shared" si="13"/>
        <v>0</v>
      </c>
      <c r="P29" s="93"/>
      <c r="Q29" s="98">
        <f t="shared" si="2"/>
        <v>0</v>
      </c>
      <c r="R29" s="64"/>
      <c r="S29" s="184"/>
      <c r="T29" s="183"/>
      <c r="U29" s="62"/>
      <c r="V29" s="92"/>
      <c r="W29" s="93"/>
      <c r="X29" s="92">
        <f t="shared" si="14"/>
        <v>0</v>
      </c>
      <c r="Y29" s="92"/>
      <c r="Z29" s="101">
        <f t="shared" si="18"/>
        <v>0</v>
      </c>
      <c r="AA29" s="95">
        <f>ROUND($Z29*'Entrées des Taux'!$A$6,2)</f>
        <v>0</v>
      </c>
      <c r="AB29" s="93">
        <f>ROUND($Z29*'Entrées des Taux'!$A$22,2)</f>
        <v>0</v>
      </c>
      <c r="AC29" s="92">
        <f>ROUND($Z29*'Entrées des Taux'!$D$6,2)</f>
        <v>0</v>
      </c>
      <c r="AD29" s="92">
        <f>ROUND($Z29*'Entrées des Taux'!$A$14,2)</f>
        <v>0</v>
      </c>
      <c r="AE29" s="92">
        <f>ROUND($Z29*'Entrées des Taux'!$A$30,2)</f>
        <v>0</v>
      </c>
      <c r="AF29" s="94">
        <f>ROUND($U29*'Entrées des Taux'!$D$14,2)</f>
        <v>0</v>
      </c>
      <c r="AG29" s="96">
        <f>ROUND($Z29*'Entrées des Taux'!$D$22,2)</f>
        <v>0</v>
      </c>
      <c r="AH29" s="102">
        <f t="shared" si="15"/>
        <v>0</v>
      </c>
      <c r="AI29" s="93"/>
      <c r="AJ29" s="98">
        <f t="shared" si="16"/>
        <v>0</v>
      </c>
      <c r="AK29" s="64"/>
      <c r="AL29" s="184"/>
    </row>
    <row r="30" spans="1:38" s="63" customFormat="1" x14ac:dyDescent="0.2">
      <c r="A30" s="183"/>
      <c r="B30" s="62"/>
      <c r="C30" s="92"/>
      <c r="D30" s="93"/>
      <c r="E30" s="92">
        <f t="shared" si="12"/>
        <v>0</v>
      </c>
      <c r="F30" s="92"/>
      <c r="G30" s="101">
        <f t="shared" si="17"/>
        <v>0</v>
      </c>
      <c r="H30" s="95">
        <f>ROUND($G30*'Entrées des Taux'!$A$4,2)</f>
        <v>0</v>
      </c>
      <c r="I30" s="93">
        <f>ROUND($G30*'Entrées des Taux'!$A$20,2)</f>
        <v>0</v>
      </c>
      <c r="J30" s="92">
        <f>ROUND($G30*'Entrées des Taux'!$D$4,2)</f>
        <v>0</v>
      </c>
      <c r="K30" s="92">
        <f>ROUND($G30*'Entrées des Taux'!$A$12,2)</f>
        <v>0</v>
      </c>
      <c r="L30" s="92">
        <f>ROUND($G30*'Entrées des Taux'!$A$28,2)</f>
        <v>0</v>
      </c>
      <c r="M30" s="94">
        <f>ROUND($B30*'Entrées des Taux'!$D$12,2)</f>
        <v>0</v>
      </c>
      <c r="N30" s="96">
        <f>ROUND($G30*'Entrées des Taux'!$D$20,2)</f>
        <v>0</v>
      </c>
      <c r="O30" s="102">
        <f t="shared" si="13"/>
        <v>0</v>
      </c>
      <c r="P30" s="93"/>
      <c r="Q30" s="98">
        <f t="shared" si="2"/>
        <v>0</v>
      </c>
      <c r="R30" s="64"/>
      <c r="S30" s="184"/>
      <c r="T30" s="183"/>
      <c r="U30" s="62"/>
      <c r="V30" s="92"/>
      <c r="W30" s="93"/>
      <c r="X30" s="92">
        <f t="shared" si="14"/>
        <v>0</v>
      </c>
      <c r="Y30" s="92"/>
      <c r="Z30" s="101">
        <f t="shared" si="18"/>
        <v>0</v>
      </c>
      <c r="AA30" s="95">
        <f>ROUND($Z30*'Entrées des Taux'!$A$6,2)</f>
        <v>0</v>
      </c>
      <c r="AB30" s="93">
        <f>ROUND($Z30*'Entrées des Taux'!$A$22,2)</f>
        <v>0</v>
      </c>
      <c r="AC30" s="92">
        <f>ROUND($Z30*'Entrées des Taux'!$D$6,2)</f>
        <v>0</v>
      </c>
      <c r="AD30" s="92">
        <f>ROUND($Z30*'Entrées des Taux'!$A$14,2)</f>
        <v>0</v>
      </c>
      <c r="AE30" s="92">
        <f>ROUND($Z30*'Entrées des Taux'!$A$30,2)</f>
        <v>0</v>
      </c>
      <c r="AF30" s="94">
        <f>ROUND($U30*'Entrées des Taux'!$D$14,2)</f>
        <v>0</v>
      </c>
      <c r="AG30" s="96">
        <f>ROUND($Z30*'Entrées des Taux'!$D$22,2)</f>
        <v>0</v>
      </c>
      <c r="AH30" s="102">
        <f t="shared" si="15"/>
        <v>0</v>
      </c>
      <c r="AI30" s="93"/>
      <c r="AJ30" s="98">
        <f t="shared" si="16"/>
        <v>0</v>
      </c>
      <c r="AK30" s="64"/>
      <c r="AL30" s="184"/>
    </row>
    <row r="31" spans="1:38" s="63" customFormat="1" x14ac:dyDescent="0.2">
      <c r="A31" s="183"/>
      <c r="B31" s="62"/>
      <c r="C31" s="92"/>
      <c r="D31" s="93"/>
      <c r="E31" s="92">
        <f t="shared" si="12"/>
        <v>0</v>
      </c>
      <c r="F31" s="92"/>
      <c r="G31" s="101">
        <f t="shared" si="17"/>
        <v>0</v>
      </c>
      <c r="H31" s="95">
        <f>ROUND($G31*'Entrées des Taux'!$A$4,2)</f>
        <v>0</v>
      </c>
      <c r="I31" s="93">
        <f>ROUND($G31*'Entrées des Taux'!$A$20,2)</f>
        <v>0</v>
      </c>
      <c r="J31" s="92">
        <f>ROUND($G31*'Entrées des Taux'!$D$4,2)</f>
        <v>0</v>
      </c>
      <c r="K31" s="92">
        <f>ROUND($G31*'Entrées des Taux'!$A$12,2)</f>
        <v>0</v>
      </c>
      <c r="L31" s="92">
        <f>ROUND($G31*'Entrées des Taux'!$A$28,2)</f>
        <v>0</v>
      </c>
      <c r="M31" s="94">
        <f>ROUND($B31*'Entrées des Taux'!$D$12,2)</f>
        <v>0</v>
      </c>
      <c r="N31" s="96">
        <f>ROUND($G31*'Entrées des Taux'!$D$20,2)</f>
        <v>0</v>
      </c>
      <c r="O31" s="102">
        <f t="shared" si="13"/>
        <v>0</v>
      </c>
      <c r="P31" s="93"/>
      <c r="Q31" s="98">
        <f t="shared" si="2"/>
        <v>0</v>
      </c>
      <c r="R31" s="64"/>
      <c r="S31" s="184"/>
      <c r="T31" s="183"/>
      <c r="U31" s="62"/>
      <c r="V31" s="92"/>
      <c r="W31" s="93"/>
      <c r="X31" s="92">
        <f t="shared" si="14"/>
        <v>0</v>
      </c>
      <c r="Y31" s="92"/>
      <c r="Z31" s="101">
        <f t="shared" si="18"/>
        <v>0</v>
      </c>
      <c r="AA31" s="95">
        <f>ROUND($Z31*'Entrées des Taux'!$A$6,2)</f>
        <v>0</v>
      </c>
      <c r="AB31" s="93">
        <f>ROUND($Z31*'Entrées des Taux'!$A$22,2)</f>
        <v>0</v>
      </c>
      <c r="AC31" s="92">
        <f>ROUND($Z31*'Entrées des Taux'!$D$6,2)</f>
        <v>0</v>
      </c>
      <c r="AD31" s="92">
        <f>ROUND($Z31*'Entrées des Taux'!$A$14,2)</f>
        <v>0</v>
      </c>
      <c r="AE31" s="92">
        <f>ROUND($Z31*'Entrées des Taux'!$A$30,2)</f>
        <v>0</v>
      </c>
      <c r="AF31" s="94">
        <f>ROUND($U31*'Entrées des Taux'!$D$14,2)</f>
        <v>0</v>
      </c>
      <c r="AG31" s="96">
        <f>ROUND($Z31*'Entrées des Taux'!$D$22,2)</f>
        <v>0</v>
      </c>
      <c r="AH31" s="102">
        <f t="shared" si="15"/>
        <v>0</v>
      </c>
      <c r="AI31" s="93"/>
      <c r="AJ31" s="98">
        <f t="shared" si="16"/>
        <v>0</v>
      </c>
      <c r="AK31" s="64"/>
      <c r="AL31" s="184"/>
    </row>
    <row r="32" spans="1:38" s="63" customFormat="1" x14ac:dyDescent="0.2">
      <c r="A32" s="183"/>
      <c r="B32" s="62"/>
      <c r="C32" s="92"/>
      <c r="D32" s="93"/>
      <c r="E32" s="92">
        <f t="shared" si="12"/>
        <v>0</v>
      </c>
      <c r="F32" s="92"/>
      <c r="G32" s="101">
        <f t="shared" si="17"/>
        <v>0</v>
      </c>
      <c r="H32" s="95">
        <f>ROUND($G32*'Entrées des Taux'!$A$4,2)</f>
        <v>0</v>
      </c>
      <c r="I32" s="93">
        <f>ROUND($G32*'Entrées des Taux'!$A$20,2)</f>
        <v>0</v>
      </c>
      <c r="J32" s="92">
        <f>ROUND($G32*'Entrées des Taux'!$D$4,2)</f>
        <v>0</v>
      </c>
      <c r="K32" s="92">
        <f>ROUND($G32*'Entrées des Taux'!$A$12,2)</f>
        <v>0</v>
      </c>
      <c r="L32" s="92">
        <f>ROUND($G32*'Entrées des Taux'!$A$28,2)</f>
        <v>0</v>
      </c>
      <c r="M32" s="94">
        <f>ROUND($B32*'Entrées des Taux'!$D$12,2)</f>
        <v>0</v>
      </c>
      <c r="N32" s="96">
        <f>ROUND($G32*'Entrées des Taux'!$D$20,2)</f>
        <v>0</v>
      </c>
      <c r="O32" s="102">
        <f t="shared" si="13"/>
        <v>0</v>
      </c>
      <c r="P32" s="93"/>
      <c r="Q32" s="98">
        <f t="shared" si="2"/>
        <v>0</v>
      </c>
      <c r="R32" s="64"/>
      <c r="S32" s="184"/>
      <c r="T32" s="183"/>
      <c r="U32" s="62"/>
      <c r="V32" s="92"/>
      <c r="W32" s="93"/>
      <c r="X32" s="92">
        <f t="shared" si="14"/>
        <v>0</v>
      </c>
      <c r="Y32" s="92"/>
      <c r="Z32" s="101">
        <f t="shared" si="18"/>
        <v>0</v>
      </c>
      <c r="AA32" s="95">
        <f>ROUND($Z32*'Entrées des Taux'!$A$6,2)</f>
        <v>0</v>
      </c>
      <c r="AB32" s="93">
        <f>ROUND($Z32*'Entrées des Taux'!$A$22,2)</f>
        <v>0</v>
      </c>
      <c r="AC32" s="92">
        <f>ROUND($Z32*'Entrées des Taux'!$D$6,2)</f>
        <v>0</v>
      </c>
      <c r="AD32" s="92">
        <f>ROUND($Z32*'Entrées des Taux'!$A$14,2)</f>
        <v>0</v>
      </c>
      <c r="AE32" s="92">
        <f>ROUND($Z32*'Entrées des Taux'!$A$30,2)</f>
        <v>0</v>
      </c>
      <c r="AF32" s="94">
        <f>ROUND($U32*'Entrées des Taux'!$D$14,2)</f>
        <v>0</v>
      </c>
      <c r="AG32" s="96">
        <f>ROUND($Z32*'Entrées des Taux'!$D$22,2)</f>
        <v>0</v>
      </c>
      <c r="AH32" s="102">
        <f t="shared" si="15"/>
        <v>0</v>
      </c>
      <c r="AI32" s="93"/>
      <c r="AJ32" s="98">
        <f t="shared" si="16"/>
        <v>0</v>
      </c>
      <c r="AK32" s="64"/>
      <c r="AL32" s="184"/>
    </row>
    <row r="33" spans="1:38" s="63" customFormat="1" x14ac:dyDescent="0.2">
      <c r="A33" s="183"/>
      <c r="B33" s="62"/>
      <c r="C33" s="92"/>
      <c r="D33" s="93"/>
      <c r="E33" s="92">
        <f t="shared" si="12"/>
        <v>0</v>
      </c>
      <c r="F33" s="92"/>
      <c r="G33" s="101">
        <f t="shared" si="17"/>
        <v>0</v>
      </c>
      <c r="H33" s="95">
        <f>ROUND($G33*'Entrées des Taux'!$A$4,2)</f>
        <v>0</v>
      </c>
      <c r="I33" s="93">
        <f>ROUND($G33*'Entrées des Taux'!$A$20,2)</f>
        <v>0</v>
      </c>
      <c r="J33" s="92">
        <f>ROUND($G33*'Entrées des Taux'!$D$4,2)</f>
        <v>0</v>
      </c>
      <c r="K33" s="92">
        <f>ROUND($G33*'Entrées des Taux'!$A$12,2)</f>
        <v>0</v>
      </c>
      <c r="L33" s="92">
        <f>ROUND($G33*'Entrées des Taux'!$A$28,2)</f>
        <v>0</v>
      </c>
      <c r="M33" s="94">
        <f>ROUND($B33*'Entrées des Taux'!$D$12,2)</f>
        <v>0</v>
      </c>
      <c r="N33" s="96">
        <f>ROUND($G33*'Entrées des Taux'!$D$20,2)</f>
        <v>0</v>
      </c>
      <c r="O33" s="102">
        <f t="shared" si="13"/>
        <v>0</v>
      </c>
      <c r="P33" s="93"/>
      <c r="Q33" s="98">
        <f t="shared" si="2"/>
        <v>0</v>
      </c>
      <c r="R33" s="64"/>
      <c r="S33" s="184"/>
      <c r="T33" s="183"/>
      <c r="U33" s="62"/>
      <c r="V33" s="92"/>
      <c r="W33" s="93"/>
      <c r="X33" s="92">
        <f t="shared" si="14"/>
        <v>0</v>
      </c>
      <c r="Y33" s="92"/>
      <c r="Z33" s="101">
        <f t="shared" si="18"/>
        <v>0</v>
      </c>
      <c r="AA33" s="95">
        <f>ROUND($Z33*'Entrées des Taux'!$A$6,2)</f>
        <v>0</v>
      </c>
      <c r="AB33" s="93">
        <f>ROUND($Z33*'Entrées des Taux'!$A$22,2)</f>
        <v>0</v>
      </c>
      <c r="AC33" s="92">
        <f>ROUND($Z33*'Entrées des Taux'!$D$6,2)</f>
        <v>0</v>
      </c>
      <c r="AD33" s="92">
        <f>ROUND($Z33*'Entrées des Taux'!$A$14,2)</f>
        <v>0</v>
      </c>
      <c r="AE33" s="92">
        <f>ROUND($Z33*'Entrées des Taux'!$A$30,2)</f>
        <v>0</v>
      </c>
      <c r="AF33" s="94">
        <f>ROUND($U33*'Entrées des Taux'!$D$14,2)</f>
        <v>0</v>
      </c>
      <c r="AG33" s="96">
        <f>ROUND($Z33*'Entrées des Taux'!$D$22,2)</f>
        <v>0</v>
      </c>
      <c r="AH33" s="102">
        <f t="shared" si="15"/>
        <v>0</v>
      </c>
      <c r="AI33" s="93"/>
      <c r="AJ33" s="98">
        <f t="shared" si="16"/>
        <v>0</v>
      </c>
      <c r="AK33" s="64"/>
      <c r="AL33" s="184"/>
    </row>
    <row r="34" spans="1:38" s="63" customFormat="1" x14ac:dyDescent="0.2">
      <c r="A34" s="183"/>
      <c r="B34" s="62"/>
      <c r="C34" s="92"/>
      <c r="D34" s="93"/>
      <c r="E34" s="92">
        <f t="shared" si="12"/>
        <v>0</v>
      </c>
      <c r="F34" s="92"/>
      <c r="G34" s="101">
        <f t="shared" si="17"/>
        <v>0</v>
      </c>
      <c r="H34" s="95">
        <f>ROUND($G34*'Entrées des Taux'!$A$4,2)</f>
        <v>0</v>
      </c>
      <c r="I34" s="93">
        <f>ROUND($G34*'Entrées des Taux'!$A$20,2)</f>
        <v>0</v>
      </c>
      <c r="J34" s="92">
        <f>ROUND($G34*'Entrées des Taux'!$D$4,2)</f>
        <v>0</v>
      </c>
      <c r="K34" s="92">
        <f>ROUND($G34*'Entrées des Taux'!$A$12,2)</f>
        <v>0</v>
      </c>
      <c r="L34" s="92">
        <f>ROUND($G34*'Entrées des Taux'!$A$28,2)</f>
        <v>0</v>
      </c>
      <c r="M34" s="94">
        <f>ROUND($B34*'Entrées des Taux'!$D$12,2)</f>
        <v>0</v>
      </c>
      <c r="N34" s="96">
        <f>ROUND($G34*'Entrées des Taux'!$D$20,2)</f>
        <v>0</v>
      </c>
      <c r="O34" s="102">
        <f t="shared" si="13"/>
        <v>0</v>
      </c>
      <c r="P34" s="93"/>
      <c r="Q34" s="98">
        <f t="shared" si="2"/>
        <v>0</v>
      </c>
      <c r="R34" s="64"/>
      <c r="S34" s="184"/>
      <c r="T34" s="183"/>
      <c r="U34" s="62"/>
      <c r="V34" s="92"/>
      <c r="W34" s="93"/>
      <c r="X34" s="92">
        <f t="shared" si="14"/>
        <v>0</v>
      </c>
      <c r="Y34" s="92"/>
      <c r="Z34" s="101">
        <f t="shared" si="18"/>
        <v>0</v>
      </c>
      <c r="AA34" s="95">
        <f>ROUND($Z34*'Entrées des Taux'!$A$6,2)</f>
        <v>0</v>
      </c>
      <c r="AB34" s="93">
        <f>ROUND($Z34*'Entrées des Taux'!$A$22,2)</f>
        <v>0</v>
      </c>
      <c r="AC34" s="92">
        <f>ROUND($Z34*'Entrées des Taux'!$D$6,2)</f>
        <v>0</v>
      </c>
      <c r="AD34" s="92">
        <f>ROUND($Z34*'Entrées des Taux'!$A$14,2)</f>
        <v>0</v>
      </c>
      <c r="AE34" s="92">
        <f>ROUND($Z34*'Entrées des Taux'!$A$30,2)</f>
        <v>0</v>
      </c>
      <c r="AF34" s="94">
        <f>ROUND($U34*'Entrées des Taux'!$D$14,2)</f>
        <v>0</v>
      </c>
      <c r="AG34" s="96">
        <f>ROUND($Z34*'Entrées des Taux'!$D$22,2)</f>
        <v>0</v>
      </c>
      <c r="AH34" s="102">
        <f t="shared" si="15"/>
        <v>0</v>
      </c>
      <c r="AI34" s="93"/>
      <c r="AJ34" s="98">
        <f t="shared" si="16"/>
        <v>0</v>
      </c>
      <c r="AK34" s="64"/>
      <c r="AL34" s="184"/>
    </row>
    <row r="35" spans="1:38" s="63" customFormat="1" x14ac:dyDescent="0.2">
      <c r="A35" s="183"/>
      <c r="B35" s="62"/>
      <c r="C35" s="92"/>
      <c r="D35" s="93"/>
      <c r="E35" s="92">
        <f t="shared" si="12"/>
        <v>0</v>
      </c>
      <c r="F35" s="92"/>
      <c r="G35" s="101">
        <f t="shared" si="17"/>
        <v>0</v>
      </c>
      <c r="H35" s="95">
        <f>ROUND($G35*'Entrées des Taux'!$A$4,2)</f>
        <v>0</v>
      </c>
      <c r="I35" s="93">
        <f>ROUND($G35*'Entrées des Taux'!$A$20,2)</f>
        <v>0</v>
      </c>
      <c r="J35" s="92">
        <f>ROUND($G35*'Entrées des Taux'!$D$4,2)</f>
        <v>0</v>
      </c>
      <c r="K35" s="92">
        <f>ROUND($G35*'Entrées des Taux'!$A$12,2)</f>
        <v>0</v>
      </c>
      <c r="L35" s="92">
        <f>ROUND($G35*'Entrées des Taux'!$A$28,2)</f>
        <v>0</v>
      </c>
      <c r="M35" s="94">
        <f>ROUND($B35*'Entrées des Taux'!$D$12,2)</f>
        <v>0</v>
      </c>
      <c r="N35" s="96">
        <f>ROUND($G35*'Entrées des Taux'!$D$20,2)</f>
        <v>0</v>
      </c>
      <c r="O35" s="102">
        <f t="shared" si="13"/>
        <v>0</v>
      </c>
      <c r="P35" s="93"/>
      <c r="Q35" s="98">
        <f t="shared" si="2"/>
        <v>0</v>
      </c>
      <c r="R35" s="64"/>
      <c r="S35" s="184"/>
      <c r="T35" s="183"/>
      <c r="U35" s="62"/>
      <c r="V35" s="92"/>
      <c r="W35" s="93"/>
      <c r="X35" s="92">
        <f t="shared" si="14"/>
        <v>0</v>
      </c>
      <c r="Y35" s="92"/>
      <c r="Z35" s="101">
        <f t="shared" si="18"/>
        <v>0</v>
      </c>
      <c r="AA35" s="95">
        <f>ROUND($Z35*'Entrées des Taux'!$A$6,2)</f>
        <v>0</v>
      </c>
      <c r="AB35" s="93">
        <f>ROUND($Z35*'Entrées des Taux'!$A$22,2)</f>
        <v>0</v>
      </c>
      <c r="AC35" s="92">
        <f>ROUND($Z35*'Entrées des Taux'!$D$6,2)</f>
        <v>0</v>
      </c>
      <c r="AD35" s="92">
        <f>ROUND($Z35*'Entrées des Taux'!$A$14,2)</f>
        <v>0</v>
      </c>
      <c r="AE35" s="92">
        <f>ROUND($Z35*'Entrées des Taux'!$A$30,2)</f>
        <v>0</v>
      </c>
      <c r="AF35" s="94">
        <f>ROUND($U35*'Entrées des Taux'!$D$14,2)</f>
        <v>0</v>
      </c>
      <c r="AG35" s="96">
        <f>ROUND($Z35*'Entrées des Taux'!$D$22,2)</f>
        <v>0</v>
      </c>
      <c r="AH35" s="102">
        <f t="shared" si="15"/>
        <v>0</v>
      </c>
      <c r="AI35" s="93"/>
      <c r="AJ35" s="98">
        <f t="shared" si="16"/>
        <v>0</v>
      </c>
      <c r="AK35" s="64"/>
      <c r="AL35" s="184"/>
    </row>
    <row r="36" spans="1:38" s="63" customFormat="1" x14ac:dyDescent="0.2">
      <c r="A36" s="183"/>
      <c r="B36" s="62"/>
      <c r="C36" s="92"/>
      <c r="D36" s="93"/>
      <c r="E36" s="92">
        <f t="shared" si="12"/>
        <v>0</v>
      </c>
      <c r="F36" s="92"/>
      <c r="G36" s="101">
        <f t="shared" si="17"/>
        <v>0</v>
      </c>
      <c r="H36" s="95">
        <f>ROUND($G36*'Entrées des Taux'!$A$4,2)</f>
        <v>0</v>
      </c>
      <c r="I36" s="93">
        <f>ROUND($G36*'Entrées des Taux'!$A$20,2)</f>
        <v>0</v>
      </c>
      <c r="J36" s="92">
        <f>ROUND($G36*'Entrées des Taux'!$D$4,2)</f>
        <v>0</v>
      </c>
      <c r="K36" s="92">
        <f>ROUND($G36*'Entrées des Taux'!$A$12,2)</f>
        <v>0</v>
      </c>
      <c r="L36" s="92">
        <f>ROUND($G36*'Entrées des Taux'!$A$28,2)</f>
        <v>0</v>
      </c>
      <c r="M36" s="94">
        <f>ROUND($B36*'Entrées des Taux'!$D$12,2)</f>
        <v>0</v>
      </c>
      <c r="N36" s="96">
        <f>ROUND($G36*'Entrées des Taux'!$D$20,2)</f>
        <v>0</v>
      </c>
      <c r="O36" s="102">
        <f t="shared" si="13"/>
        <v>0</v>
      </c>
      <c r="P36" s="93"/>
      <c r="Q36" s="98">
        <f t="shared" si="2"/>
        <v>0</v>
      </c>
      <c r="R36" s="64"/>
      <c r="S36" s="184"/>
      <c r="T36" s="183"/>
      <c r="U36" s="62"/>
      <c r="V36" s="92"/>
      <c r="W36" s="93"/>
      <c r="X36" s="92">
        <f t="shared" si="14"/>
        <v>0</v>
      </c>
      <c r="Y36" s="92"/>
      <c r="Z36" s="101">
        <f t="shared" si="18"/>
        <v>0</v>
      </c>
      <c r="AA36" s="95">
        <f>ROUND($Z36*'Entrées des Taux'!$A$6,2)</f>
        <v>0</v>
      </c>
      <c r="AB36" s="93">
        <f>ROUND($Z36*'Entrées des Taux'!$A$22,2)</f>
        <v>0</v>
      </c>
      <c r="AC36" s="92">
        <f>ROUND($Z36*'Entrées des Taux'!$D$6,2)</f>
        <v>0</v>
      </c>
      <c r="AD36" s="92">
        <f>ROUND($Z36*'Entrées des Taux'!$A$14,2)</f>
        <v>0</v>
      </c>
      <c r="AE36" s="92">
        <f>ROUND($Z36*'Entrées des Taux'!$A$30,2)</f>
        <v>0</v>
      </c>
      <c r="AF36" s="94">
        <f>ROUND($U36*'Entrées des Taux'!$D$14,2)</f>
        <v>0</v>
      </c>
      <c r="AG36" s="96">
        <f>ROUND($Z36*'Entrées des Taux'!$D$22,2)</f>
        <v>0</v>
      </c>
      <c r="AH36" s="102">
        <f t="shared" si="15"/>
        <v>0</v>
      </c>
      <c r="AI36" s="93"/>
      <c r="AJ36" s="98">
        <f t="shared" si="16"/>
        <v>0</v>
      </c>
      <c r="AK36" s="64"/>
      <c r="AL36" s="184"/>
    </row>
    <row r="37" spans="1:38" s="63" customFormat="1" x14ac:dyDescent="0.2">
      <c r="A37" s="183"/>
      <c r="B37" s="62"/>
      <c r="C37" s="92"/>
      <c r="D37" s="93"/>
      <c r="E37" s="92">
        <f t="shared" si="12"/>
        <v>0</v>
      </c>
      <c r="F37" s="92"/>
      <c r="G37" s="101">
        <f t="shared" si="17"/>
        <v>0</v>
      </c>
      <c r="H37" s="95">
        <f>ROUND($G37*'Entrées des Taux'!$A$4,2)</f>
        <v>0</v>
      </c>
      <c r="I37" s="93">
        <f>ROUND($G37*'Entrées des Taux'!$A$20,2)</f>
        <v>0</v>
      </c>
      <c r="J37" s="92">
        <f>ROUND($G37*'Entrées des Taux'!$D$4,2)</f>
        <v>0</v>
      </c>
      <c r="K37" s="92">
        <f>ROUND($G37*'Entrées des Taux'!$A$12,2)</f>
        <v>0</v>
      </c>
      <c r="L37" s="92">
        <f>ROUND($G37*'Entrées des Taux'!$A$28,2)</f>
        <v>0</v>
      </c>
      <c r="M37" s="94">
        <f>ROUND($B37*'Entrées des Taux'!$D$12,2)</f>
        <v>0</v>
      </c>
      <c r="N37" s="96">
        <f>ROUND($G37*'Entrées des Taux'!$D$20,2)</f>
        <v>0</v>
      </c>
      <c r="O37" s="102">
        <f t="shared" si="13"/>
        <v>0</v>
      </c>
      <c r="P37" s="93"/>
      <c r="Q37" s="98">
        <f t="shared" si="2"/>
        <v>0</v>
      </c>
      <c r="R37" s="64"/>
      <c r="S37" s="184"/>
      <c r="T37" s="183"/>
      <c r="U37" s="62"/>
      <c r="V37" s="92"/>
      <c r="W37" s="93"/>
      <c r="X37" s="92">
        <f t="shared" si="14"/>
        <v>0</v>
      </c>
      <c r="Y37" s="92"/>
      <c r="Z37" s="101">
        <f t="shared" si="18"/>
        <v>0</v>
      </c>
      <c r="AA37" s="95">
        <f>ROUND($Z37*'Entrées des Taux'!$A$6,2)</f>
        <v>0</v>
      </c>
      <c r="AB37" s="93">
        <f>ROUND($Z37*'Entrées des Taux'!$A$22,2)</f>
        <v>0</v>
      </c>
      <c r="AC37" s="92">
        <f>ROUND($Z37*'Entrées des Taux'!$D$6,2)</f>
        <v>0</v>
      </c>
      <c r="AD37" s="92">
        <f>ROUND($Z37*'Entrées des Taux'!$A$14,2)</f>
        <v>0</v>
      </c>
      <c r="AE37" s="92">
        <f>ROUND($Z37*'Entrées des Taux'!$A$30,2)</f>
        <v>0</v>
      </c>
      <c r="AF37" s="94">
        <f>ROUND($U37*'Entrées des Taux'!$D$14,2)</f>
        <v>0</v>
      </c>
      <c r="AG37" s="96">
        <f>ROUND($Z37*'Entrées des Taux'!$D$22,2)</f>
        <v>0</v>
      </c>
      <c r="AH37" s="102">
        <f t="shared" si="15"/>
        <v>0</v>
      </c>
      <c r="AI37" s="93"/>
      <c r="AJ37" s="98">
        <f t="shared" si="16"/>
        <v>0</v>
      </c>
      <c r="AK37" s="64"/>
      <c r="AL37" s="184"/>
    </row>
    <row r="38" spans="1:38" s="63" customFormat="1" x14ac:dyDescent="0.2">
      <c r="A38" s="183"/>
      <c r="B38" s="62"/>
      <c r="C38" s="92"/>
      <c r="D38" s="93"/>
      <c r="E38" s="92">
        <f t="shared" si="12"/>
        <v>0</v>
      </c>
      <c r="F38" s="92"/>
      <c r="G38" s="101">
        <f t="shared" si="17"/>
        <v>0</v>
      </c>
      <c r="H38" s="95">
        <f>ROUND($G38*'Entrées des Taux'!$A$4,2)</f>
        <v>0</v>
      </c>
      <c r="I38" s="93">
        <f>ROUND($G38*'Entrées des Taux'!$A$20,2)</f>
        <v>0</v>
      </c>
      <c r="J38" s="92">
        <f>ROUND($G38*'Entrées des Taux'!$D$4,2)</f>
        <v>0</v>
      </c>
      <c r="K38" s="92">
        <f>ROUND($G38*'Entrées des Taux'!$A$12,2)</f>
        <v>0</v>
      </c>
      <c r="L38" s="92">
        <f>ROUND($G38*'Entrées des Taux'!$A$28,2)</f>
        <v>0</v>
      </c>
      <c r="M38" s="94">
        <f>ROUND($B38*'Entrées des Taux'!$D$12,2)</f>
        <v>0</v>
      </c>
      <c r="N38" s="96">
        <f>ROUND($G38*'Entrées des Taux'!$D$20,2)</f>
        <v>0</v>
      </c>
      <c r="O38" s="102">
        <f t="shared" si="13"/>
        <v>0</v>
      </c>
      <c r="P38" s="93"/>
      <c r="Q38" s="98">
        <f t="shared" si="2"/>
        <v>0</v>
      </c>
      <c r="R38" s="64"/>
      <c r="S38" s="184"/>
      <c r="T38" s="183"/>
      <c r="U38" s="62"/>
      <c r="V38" s="92"/>
      <c r="W38" s="93"/>
      <c r="X38" s="92">
        <f t="shared" si="14"/>
        <v>0</v>
      </c>
      <c r="Y38" s="92"/>
      <c r="Z38" s="101">
        <f t="shared" si="18"/>
        <v>0</v>
      </c>
      <c r="AA38" s="95">
        <f>ROUND($Z38*'Entrées des Taux'!$A$6,2)</f>
        <v>0</v>
      </c>
      <c r="AB38" s="93">
        <f>ROUND($Z38*'Entrées des Taux'!$A$22,2)</f>
        <v>0</v>
      </c>
      <c r="AC38" s="92">
        <f>ROUND($Z38*'Entrées des Taux'!$D$6,2)</f>
        <v>0</v>
      </c>
      <c r="AD38" s="92">
        <f>ROUND($Z38*'Entrées des Taux'!$A$14,2)</f>
        <v>0</v>
      </c>
      <c r="AE38" s="92">
        <f>ROUND($Z38*'Entrées des Taux'!$A$30,2)</f>
        <v>0</v>
      </c>
      <c r="AF38" s="94">
        <f>ROUND($U38*'Entrées des Taux'!$D$14,2)</f>
        <v>0</v>
      </c>
      <c r="AG38" s="96">
        <f>ROUND($Z38*'Entrées des Taux'!$D$22,2)</f>
        <v>0</v>
      </c>
      <c r="AH38" s="102">
        <f t="shared" si="15"/>
        <v>0</v>
      </c>
      <c r="AI38" s="93" t="s">
        <v>0</v>
      </c>
      <c r="AJ38" s="98">
        <f t="shared" si="16"/>
        <v>0</v>
      </c>
      <c r="AK38" s="64" t="s">
        <v>0</v>
      </c>
      <c r="AL38" s="184" t="s">
        <v>0</v>
      </c>
    </row>
    <row r="39" spans="1:38" s="63" customFormat="1" x14ac:dyDescent="0.2">
      <c r="A39" s="183"/>
      <c r="B39" s="62"/>
      <c r="C39" s="92"/>
      <c r="D39" s="93"/>
      <c r="E39" s="92">
        <f t="shared" si="12"/>
        <v>0</v>
      </c>
      <c r="F39" s="92"/>
      <c r="G39" s="101">
        <f t="shared" si="17"/>
        <v>0</v>
      </c>
      <c r="H39" s="95">
        <f>ROUND($G39*'Entrées des Taux'!$A$4,2)</f>
        <v>0</v>
      </c>
      <c r="I39" s="93">
        <f>ROUND($G39*'Entrées des Taux'!$A$20,2)</f>
        <v>0</v>
      </c>
      <c r="J39" s="92">
        <f>ROUND($G39*'Entrées des Taux'!$D$4,2)</f>
        <v>0</v>
      </c>
      <c r="K39" s="92">
        <f>ROUND($G39*'Entrées des Taux'!$A$12,2)</f>
        <v>0</v>
      </c>
      <c r="L39" s="92">
        <f>ROUND($G39*'Entrées des Taux'!$A$28,2)</f>
        <v>0</v>
      </c>
      <c r="M39" s="94">
        <f>ROUND($B39*'Entrées des Taux'!$D$12,2)</f>
        <v>0</v>
      </c>
      <c r="N39" s="96">
        <f>ROUND($G39*'Entrées des Taux'!$D$20,2)</f>
        <v>0</v>
      </c>
      <c r="O39" s="102">
        <f t="shared" si="13"/>
        <v>0</v>
      </c>
      <c r="P39" s="93"/>
      <c r="Q39" s="98">
        <f t="shared" si="2"/>
        <v>0</v>
      </c>
      <c r="R39" s="64"/>
      <c r="S39" s="184"/>
      <c r="T39" s="183"/>
      <c r="U39" s="62"/>
      <c r="V39" s="92"/>
      <c r="W39" s="93"/>
      <c r="X39" s="92">
        <f t="shared" si="14"/>
        <v>0</v>
      </c>
      <c r="Y39" s="92"/>
      <c r="Z39" s="101">
        <f t="shared" si="18"/>
        <v>0</v>
      </c>
      <c r="AA39" s="95">
        <f>ROUND($Z39*'Entrées des Taux'!$A$6,2)</f>
        <v>0</v>
      </c>
      <c r="AB39" s="93">
        <f>ROUND($Z39*'Entrées des Taux'!$A$22,2)</f>
        <v>0</v>
      </c>
      <c r="AC39" s="92">
        <f>ROUND($Z39*'Entrées des Taux'!$D$6,2)</f>
        <v>0</v>
      </c>
      <c r="AD39" s="92">
        <f>ROUND($Z39*'Entrées des Taux'!$A$14,2)</f>
        <v>0</v>
      </c>
      <c r="AE39" s="92">
        <f>ROUND($Z39*'Entrées des Taux'!$A$30,2)</f>
        <v>0</v>
      </c>
      <c r="AF39" s="94">
        <f>ROUND($U39*'Entrées des Taux'!$D$14,2)</f>
        <v>0</v>
      </c>
      <c r="AG39" s="96">
        <f>ROUND($Z39*'Entrées des Taux'!$D$22,2)</f>
        <v>0</v>
      </c>
      <c r="AH39" s="102">
        <f t="shared" si="15"/>
        <v>0</v>
      </c>
      <c r="AI39" s="93"/>
      <c r="AJ39" s="98">
        <f t="shared" si="16"/>
        <v>0</v>
      </c>
      <c r="AK39" s="64"/>
      <c r="AL39" s="184"/>
    </row>
    <row r="40" spans="1:38" s="63" customFormat="1" x14ac:dyDescent="0.2">
      <c r="A40" s="183"/>
      <c r="B40" s="62"/>
      <c r="C40" s="92"/>
      <c r="D40" s="93"/>
      <c r="E40" s="92">
        <f t="shared" si="12"/>
        <v>0</v>
      </c>
      <c r="F40" s="92"/>
      <c r="G40" s="101">
        <f t="shared" si="17"/>
        <v>0</v>
      </c>
      <c r="H40" s="95">
        <f>ROUND($G40*'Entrées des Taux'!$A$4,2)</f>
        <v>0</v>
      </c>
      <c r="I40" s="93">
        <f>ROUND($G40*'Entrées des Taux'!$A$20,2)</f>
        <v>0</v>
      </c>
      <c r="J40" s="92">
        <f>ROUND($G40*'Entrées des Taux'!$D$4,2)</f>
        <v>0</v>
      </c>
      <c r="K40" s="92">
        <f>ROUND($G40*'Entrées des Taux'!$A$12,2)</f>
        <v>0</v>
      </c>
      <c r="L40" s="92">
        <f>ROUND($G40*'Entrées des Taux'!$A$28,2)</f>
        <v>0</v>
      </c>
      <c r="M40" s="94">
        <f>ROUND($B40*'Entrées des Taux'!$D$12,2)</f>
        <v>0</v>
      </c>
      <c r="N40" s="96">
        <f>ROUND($G40*'Entrées des Taux'!$D$20,2)</f>
        <v>0</v>
      </c>
      <c r="O40" s="102">
        <f t="shared" si="13"/>
        <v>0</v>
      </c>
      <c r="P40" s="93"/>
      <c r="Q40" s="98">
        <f t="shared" si="2"/>
        <v>0</v>
      </c>
      <c r="R40" s="64"/>
      <c r="S40" s="184"/>
      <c r="T40" s="183"/>
      <c r="U40" s="62"/>
      <c r="V40" s="92"/>
      <c r="W40" s="93"/>
      <c r="X40" s="92">
        <f t="shared" si="14"/>
        <v>0</v>
      </c>
      <c r="Y40" s="92"/>
      <c r="Z40" s="101">
        <f t="shared" si="18"/>
        <v>0</v>
      </c>
      <c r="AA40" s="95">
        <f>ROUND($Z40*'Entrées des Taux'!$A$6,2)</f>
        <v>0</v>
      </c>
      <c r="AB40" s="93">
        <f>ROUND($Z40*'Entrées des Taux'!$A$22,2)</f>
        <v>0</v>
      </c>
      <c r="AC40" s="92">
        <f>ROUND($Z40*'Entrées des Taux'!$D$6,2)</f>
        <v>0</v>
      </c>
      <c r="AD40" s="92">
        <f>ROUND($Z40*'Entrées des Taux'!$A$14,2)</f>
        <v>0</v>
      </c>
      <c r="AE40" s="92">
        <f>ROUND($Z40*'Entrées des Taux'!$A$30,2)</f>
        <v>0</v>
      </c>
      <c r="AF40" s="94">
        <f>ROUND($U40*'Entrées des Taux'!$D$14,2)</f>
        <v>0</v>
      </c>
      <c r="AG40" s="96">
        <f>ROUND($Z40*'Entrées des Taux'!$D$22,2)</f>
        <v>0</v>
      </c>
      <c r="AH40" s="102">
        <f t="shared" si="15"/>
        <v>0</v>
      </c>
      <c r="AI40" s="93"/>
      <c r="AJ40" s="98">
        <f t="shared" si="16"/>
        <v>0</v>
      </c>
      <c r="AK40" s="64"/>
      <c r="AL40" s="184"/>
    </row>
    <row r="41" spans="1:38" s="63" customFormat="1" ht="13.5" thickBot="1" x14ac:dyDescent="0.25">
      <c r="A41" s="183"/>
      <c r="B41" s="62"/>
      <c r="C41" s="92"/>
      <c r="D41" s="93"/>
      <c r="E41" s="92">
        <f t="shared" si="12"/>
        <v>0</v>
      </c>
      <c r="F41" s="92"/>
      <c r="G41" s="101">
        <f t="shared" si="17"/>
        <v>0</v>
      </c>
      <c r="H41" s="95">
        <f>ROUND($G41*'Entrées des Taux'!$A$4,2)</f>
        <v>0</v>
      </c>
      <c r="I41" s="93">
        <f>ROUND($G41*'Entrées des Taux'!$A$20,2)</f>
        <v>0</v>
      </c>
      <c r="J41" s="92">
        <f>ROUND($G41*'Entrées des Taux'!$D$4,2)</f>
        <v>0</v>
      </c>
      <c r="K41" s="92">
        <f>ROUND($G41*'Entrées des Taux'!$A$12,2)</f>
        <v>0</v>
      </c>
      <c r="L41" s="92">
        <f>ROUND($G41*'Entrées des Taux'!$A$28,2)</f>
        <v>0</v>
      </c>
      <c r="M41" s="94">
        <f>ROUND($B41*'Entrées des Taux'!$D$12,2)</f>
        <v>0</v>
      </c>
      <c r="N41" s="96">
        <f>ROUND($G41*'Entrées des Taux'!$D$20,2)</f>
        <v>0</v>
      </c>
      <c r="O41" s="102">
        <f t="shared" si="13"/>
        <v>0</v>
      </c>
      <c r="P41" s="93"/>
      <c r="Q41" s="98">
        <f t="shared" si="2"/>
        <v>0</v>
      </c>
      <c r="R41" s="64"/>
      <c r="S41" s="184"/>
      <c r="T41" s="183"/>
      <c r="U41" s="62"/>
      <c r="V41" s="92"/>
      <c r="W41" s="93"/>
      <c r="X41" s="92">
        <f t="shared" si="14"/>
        <v>0</v>
      </c>
      <c r="Y41" s="92"/>
      <c r="Z41" s="101">
        <f t="shared" si="18"/>
        <v>0</v>
      </c>
      <c r="AA41" s="95">
        <f>ROUND($Z41*'Entrées des Taux'!$A$6,2)</f>
        <v>0</v>
      </c>
      <c r="AB41" s="93">
        <f>ROUND($Z41*'Entrées des Taux'!$A$22,2)</f>
        <v>0</v>
      </c>
      <c r="AC41" s="92">
        <f>ROUND($Z41*'Entrées des Taux'!$D$6,2)</f>
        <v>0</v>
      </c>
      <c r="AD41" s="92">
        <f>ROUND($Z41*'Entrées des Taux'!$A$14,2)</f>
        <v>0</v>
      </c>
      <c r="AE41" s="92">
        <f>ROUND($Z41*'Entrées des Taux'!$A$30,2)</f>
        <v>0</v>
      </c>
      <c r="AF41" s="94">
        <f>ROUND($U41*'Entrées des Taux'!$D$14,2)</f>
        <v>0</v>
      </c>
      <c r="AG41" s="96">
        <f>ROUND($Z41*'Entrées des Taux'!$D$22,2)</f>
        <v>0</v>
      </c>
      <c r="AH41" s="102">
        <f t="shared" si="15"/>
        <v>0</v>
      </c>
      <c r="AI41" s="93"/>
      <c r="AJ41" s="98">
        <f t="shared" si="16"/>
        <v>0</v>
      </c>
      <c r="AK41" s="64"/>
      <c r="AL41" s="184"/>
    </row>
    <row r="42" spans="1:38" s="36" customFormat="1" ht="13.5" thickBot="1" x14ac:dyDescent="0.25">
      <c r="A42" s="30" t="s">
        <v>53</v>
      </c>
      <c r="B42" s="31">
        <f>SUM(B27:B41)</f>
        <v>0</v>
      </c>
      <c r="C42" s="32"/>
      <c r="D42" s="104">
        <f>SUM(D27:D41)</f>
        <v>0</v>
      </c>
      <c r="E42" s="105">
        <f t="shared" ref="E42:Q42" si="19">SUM(E27:E41)</f>
        <v>0</v>
      </c>
      <c r="F42" s="105">
        <f t="shared" si="19"/>
        <v>0</v>
      </c>
      <c r="G42" s="106">
        <f t="shared" si="19"/>
        <v>0</v>
      </c>
      <c r="H42" s="104">
        <f t="shared" si="19"/>
        <v>0</v>
      </c>
      <c r="I42" s="105">
        <f t="shared" si="19"/>
        <v>0</v>
      </c>
      <c r="J42" s="105">
        <f t="shared" si="19"/>
        <v>0</v>
      </c>
      <c r="K42" s="105">
        <f t="shared" si="19"/>
        <v>0</v>
      </c>
      <c r="L42" s="105">
        <f t="shared" si="19"/>
        <v>0</v>
      </c>
      <c r="M42" s="105">
        <f t="shared" si="19"/>
        <v>0</v>
      </c>
      <c r="N42" s="105">
        <f t="shared" si="19"/>
        <v>0</v>
      </c>
      <c r="O42" s="110">
        <f>SUM(O27:O41)</f>
        <v>0</v>
      </c>
      <c r="P42" s="105">
        <f t="shared" si="19"/>
        <v>0</v>
      </c>
      <c r="Q42" s="105">
        <f t="shared" si="19"/>
        <v>0</v>
      </c>
      <c r="R42" s="34"/>
      <c r="S42" s="35"/>
      <c r="T42" s="30" t="s">
        <v>55</v>
      </c>
      <c r="U42" s="31">
        <f>SUM(U27:U41)</f>
        <v>0</v>
      </c>
      <c r="V42" s="105"/>
      <c r="W42" s="104">
        <f t="shared" ref="W42:AD42" si="20">SUM(W27:W41)</f>
        <v>0</v>
      </c>
      <c r="X42" s="105">
        <f t="shared" si="20"/>
        <v>0</v>
      </c>
      <c r="Y42" s="105">
        <f t="shared" si="20"/>
        <v>0</v>
      </c>
      <c r="Z42" s="106">
        <f t="shared" si="20"/>
        <v>0</v>
      </c>
      <c r="AA42" s="104">
        <f t="shared" si="20"/>
        <v>0</v>
      </c>
      <c r="AB42" s="105">
        <f t="shared" si="20"/>
        <v>0</v>
      </c>
      <c r="AC42" s="105">
        <f t="shared" si="20"/>
        <v>0</v>
      </c>
      <c r="AD42" s="105">
        <f t="shared" si="20"/>
        <v>0</v>
      </c>
      <c r="AE42" s="105">
        <f t="shared" ref="AE42:AJ42" si="21">SUM(AE27:AE41)</f>
        <v>0</v>
      </c>
      <c r="AF42" s="105">
        <f t="shared" si="21"/>
        <v>0</v>
      </c>
      <c r="AG42" s="105">
        <f t="shared" si="21"/>
        <v>0</v>
      </c>
      <c r="AH42" s="110">
        <f t="shared" si="21"/>
        <v>0</v>
      </c>
      <c r="AI42" s="105">
        <f t="shared" si="21"/>
        <v>0</v>
      </c>
      <c r="AJ42" s="105">
        <f t="shared" si="21"/>
        <v>0</v>
      </c>
      <c r="AK42" s="34"/>
      <c r="AL42" s="35"/>
    </row>
    <row r="43" spans="1:38" s="36" customFormat="1" ht="14.25" thickTop="1" thickBot="1" x14ac:dyDescent="0.25">
      <c r="A43" s="37" t="s">
        <v>54</v>
      </c>
      <c r="B43" s="38">
        <f>B26+B42</f>
        <v>0</v>
      </c>
      <c r="C43" s="39"/>
      <c r="D43" s="111">
        <f>SUM(D26)+SUM(D42)</f>
        <v>0</v>
      </c>
      <c r="E43" s="112">
        <f t="shared" ref="E43:P43" si="22">SUM(E26)+SUM(E42)</f>
        <v>0</v>
      </c>
      <c r="F43" s="112">
        <f t="shared" si="22"/>
        <v>0</v>
      </c>
      <c r="G43" s="114">
        <f t="shared" si="22"/>
        <v>0</v>
      </c>
      <c r="H43" s="111">
        <f t="shared" si="22"/>
        <v>0</v>
      </c>
      <c r="I43" s="112">
        <f t="shared" si="22"/>
        <v>0</v>
      </c>
      <c r="J43" s="112">
        <f t="shared" si="22"/>
        <v>0</v>
      </c>
      <c r="K43" s="112">
        <f t="shared" si="22"/>
        <v>0</v>
      </c>
      <c r="L43" s="112">
        <f t="shared" si="22"/>
        <v>0</v>
      </c>
      <c r="M43" s="113">
        <f t="shared" si="22"/>
        <v>0</v>
      </c>
      <c r="N43" s="113">
        <f t="shared" si="22"/>
        <v>0</v>
      </c>
      <c r="O43" s="116">
        <f t="shared" si="22"/>
        <v>0</v>
      </c>
      <c r="P43" s="111">
        <f t="shared" si="22"/>
        <v>0</v>
      </c>
      <c r="Q43" s="112">
        <f>SUM(Q26)+SUM(Q42)</f>
        <v>0</v>
      </c>
      <c r="R43" s="42"/>
      <c r="S43" s="41"/>
      <c r="T43" s="37" t="s">
        <v>56</v>
      </c>
      <c r="U43" s="38">
        <f>U26+U42</f>
        <v>0</v>
      </c>
      <c r="V43" s="112"/>
      <c r="W43" s="111">
        <f>SUM((W26)+SUM(W42))</f>
        <v>0</v>
      </c>
      <c r="X43" s="112">
        <f t="shared" ref="X43:AD43" si="23">SUM(X26)+SUM(X42)</f>
        <v>0</v>
      </c>
      <c r="Y43" s="112">
        <f t="shared" si="23"/>
        <v>0</v>
      </c>
      <c r="Z43" s="114">
        <f t="shared" si="23"/>
        <v>0</v>
      </c>
      <c r="AA43" s="111">
        <f t="shared" si="23"/>
        <v>0</v>
      </c>
      <c r="AB43" s="112">
        <f t="shared" si="23"/>
        <v>0</v>
      </c>
      <c r="AC43" s="112">
        <f t="shared" si="23"/>
        <v>0</v>
      </c>
      <c r="AD43" s="112">
        <f t="shared" si="23"/>
        <v>0</v>
      </c>
      <c r="AE43" s="112">
        <f t="shared" ref="AE43:AJ43" si="24">SUM(AE26)+SUM(AE42)</f>
        <v>0</v>
      </c>
      <c r="AF43" s="113">
        <f t="shared" si="24"/>
        <v>0</v>
      </c>
      <c r="AG43" s="113">
        <f t="shared" si="24"/>
        <v>0</v>
      </c>
      <c r="AH43" s="116">
        <f t="shared" si="24"/>
        <v>0</v>
      </c>
      <c r="AI43" s="111">
        <f t="shared" si="24"/>
        <v>0</v>
      </c>
      <c r="AJ43" s="112">
        <f t="shared" si="24"/>
        <v>0</v>
      </c>
      <c r="AK43" s="42"/>
      <c r="AL43" s="41"/>
    </row>
    <row r="44" spans="1:38" ht="13.5" thickTop="1" x14ac:dyDescent="0.2"/>
  </sheetData>
  <sheetProtection algorithmName="SHA-512" hashValue="Mx0N7z3C/Mik+w7sYou1qXsZXxT/F6Rl9LRaSFxDije2hYci+R0f5tMgawdF/5gZCWLL/hCb4ejFiUkbKzFT3w==" saltValue="40Kl0EknU5qmAQGq/FEfvA==" spinCount="100000" sheet="1" objects="1" scenarios="1" formatColumns="0" formatRows="0"/>
  <mergeCells count="60">
    <mergeCell ref="A7:G7"/>
    <mergeCell ref="H7:N7"/>
    <mergeCell ref="T7:Z7"/>
    <mergeCell ref="G3:I3"/>
    <mergeCell ref="B3:E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  <mergeCell ref="AK5:AL5"/>
    <mergeCell ref="AE5:AG5"/>
    <mergeCell ref="L1:M1"/>
    <mergeCell ref="AE1:AF1"/>
    <mergeCell ref="AE3:AI3"/>
    <mergeCell ref="AK3:AL3"/>
    <mergeCell ref="U3:X3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0" width="8.5703125" style="3" customWidth="1"/>
    <col min="11" max="11" width="8.710937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29" width="8.5703125" style="3" customWidth="1"/>
    <col min="30" max="30" width="8.710937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6384" width="9.140625" style="3"/>
  </cols>
  <sheetData>
    <row r="1" spans="1:38" x14ac:dyDescent="0.2">
      <c r="A1" s="10"/>
      <c r="B1" s="10"/>
      <c r="C1" s="89"/>
      <c r="D1" s="10"/>
      <c r="E1" s="10"/>
      <c r="F1" s="10"/>
      <c r="G1" s="10"/>
      <c r="H1" s="10"/>
      <c r="I1" s="10"/>
      <c r="J1" s="10"/>
      <c r="K1" s="1" t="s">
        <v>22</v>
      </c>
      <c r="L1" s="215">
        <f>'Nom 1'!L1:M1</f>
        <v>0</v>
      </c>
      <c r="M1" s="215"/>
      <c r="N1" s="10"/>
      <c r="O1" s="10"/>
      <c r="P1" s="10"/>
      <c r="Q1" s="10"/>
      <c r="R1" s="1" t="s">
        <v>23</v>
      </c>
      <c r="S1" s="2">
        <f>'Nom 1'!S1</f>
        <v>0</v>
      </c>
      <c r="T1" s="10"/>
      <c r="U1" s="10"/>
      <c r="V1" s="89"/>
      <c r="W1" s="10"/>
      <c r="X1" s="10"/>
      <c r="Y1" s="10"/>
      <c r="Z1" s="10"/>
      <c r="AA1" s="10"/>
      <c r="AB1" s="10"/>
      <c r="AC1" s="10"/>
      <c r="AD1" s="1" t="s">
        <v>22</v>
      </c>
      <c r="AE1" s="215">
        <f>L1</f>
        <v>0</v>
      </c>
      <c r="AF1" s="215"/>
      <c r="AG1" s="10"/>
      <c r="AH1" s="10"/>
      <c r="AI1" s="10"/>
      <c r="AJ1" s="10"/>
      <c r="AK1" s="1" t="s">
        <v>23</v>
      </c>
      <c r="AL1" s="2">
        <f>S1</f>
        <v>0</v>
      </c>
    </row>
    <row r="3" spans="1:38" x14ac:dyDescent="0.2">
      <c r="A3" s="4" t="s">
        <v>24</v>
      </c>
      <c r="B3" s="203"/>
      <c r="C3" s="203"/>
      <c r="D3" s="203"/>
      <c r="E3" s="203"/>
      <c r="F3" s="4" t="s">
        <v>25</v>
      </c>
      <c r="G3" s="203"/>
      <c r="H3" s="203"/>
      <c r="I3" s="203"/>
      <c r="J3" s="4"/>
      <c r="K3" s="4" t="s">
        <v>28</v>
      </c>
      <c r="L3" s="203"/>
      <c r="M3" s="203"/>
      <c r="N3" s="203"/>
      <c r="O3" s="203"/>
      <c r="P3" s="203"/>
      <c r="Q3" s="4" t="s">
        <v>30</v>
      </c>
      <c r="R3" s="207"/>
      <c r="S3" s="207"/>
      <c r="T3" s="4" t="s">
        <v>24</v>
      </c>
      <c r="U3" s="204">
        <f>B3</f>
        <v>0</v>
      </c>
      <c r="V3" s="204"/>
      <c r="W3" s="204"/>
      <c r="X3" s="204"/>
      <c r="Y3" s="4" t="s">
        <v>25</v>
      </c>
      <c r="Z3" s="204">
        <f>G3</f>
        <v>0</v>
      </c>
      <c r="AA3" s="204"/>
      <c r="AB3" s="204"/>
      <c r="AC3" s="4"/>
      <c r="AD3" s="4" t="s">
        <v>28</v>
      </c>
      <c r="AE3" s="204">
        <f>L3</f>
        <v>0</v>
      </c>
      <c r="AF3" s="204"/>
      <c r="AG3" s="204"/>
      <c r="AH3" s="204"/>
      <c r="AI3" s="204"/>
      <c r="AJ3" s="4" t="s">
        <v>30</v>
      </c>
      <c r="AK3" s="202">
        <f>R3</f>
        <v>0</v>
      </c>
      <c r="AL3" s="202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26</v>
      </c>
      <c r="C5" s="203"/>
      <c r="D5" s="203"/>
      <c r="E5" s="5"/>
      <c r="F5" s="4" t="s">
        <v>27</v>
      </c>
      <c r="G5" s="213"/>
      <c r="H5" s="213"/>
      <c r="I5" s="5"/>
      <c r="K5" s="4" t="s">
        <v>29</v>
      </c>
      <c r="L5" s="203"/>
      <c r="M5" s="203"/>
      <c r="N5" s="203"/>
      <c r="O5" s="5"/>
      <c r="P5" s="5"/>
      <c r="Q5" s="4" t="s">
        <v>31</v>
      </c>
      <c r="R5" s="203"/>
      <c r="S5" s="203"/>
      <c r="T5" s="4"/>
      <c r="U5" s="4" t="s">
        <v>26</v>
      </c>
      <c r="V5" s="204">
        <f>C5</f>
        <v>0</v>
      </c>
      <c r="W5" s="204"/>
      <c r="X5" s="5"/>
      <c r="Y5" s="4" t="s">
        <v>27</v>
      </c>
      <c r="Z5" s="206">
        <f>G5</f>
        <v>0</v>
      </c>
      <c r="AA5" s="206"/>
      <c r="AB5" s="5"/>
      <c r="AD5" s="4" t="s">
        <v>29</v>
      </c>
      <c r="AE5" s="204">
        <f>L5</f>
        <v>0</v>
      </c>
      <c r="AF5" s="204"/>
      <c r="AG5" s="204"/>
      <c r="AH5" s="5"/>
      <c r="AI5" s="5"/>
      <c r="AJ5" s="4" t="s">
        <v>31</v>
      </c>
      <c r="AK5" s="204">
        <f>R5</f>
        <v>0</v>
      </c>
      <c r="AL5" s="20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9" t="s">
        <v>59</v>
      </c>
      <c r="B7" s="210"/>
      <c r="C7" s="210"/>
      <c r="D7" s="211"/>
      <c r="E7" s="211"/>
      <c r="F7" s="211"/>
      <c r="G7" s="212"/>
      <c r="H7" s="210" t="s">
        <v>60</v>
      </c>
      <c r="I7" s="211"/>
      <c r="J7" s="211"/>
      <c r="K7" s="211"/>
      <c r="L7" s="211"/>
      <c r="M7" s="214"/>
      <c r="N7" s="214"/>
      <c r="O7" s="72" t="s">
        <v>61</v>
      </c>
      <c r="P7" s="7"/>
      <c r="Q7" s="8"/>
      <c r="R7" s="8"/>
      <c r="S7" s="9"/>
      <c r="T7" s="209" t="s">
        <v>59</v>
      </c>
      <c r="U7" s="210"/>
      <c r="V7" s="210"/>
      <c r="W7" s="211"/>
      <c r="X7" s="211"/>
      <c r="Y7" s="211"/>
      <c r="Z7" s="212"/>
      <c r="AA7" s="210" t="s">
        <v>60</v>
      </c>
      <c r="AB7" s="211"/>
      <c r="AC7" s="211"/>
      <c r="AD7" s="211"/>
      <c r="AE7" s="211"/>
      <c r="AF7" s="214"/>
      <c r="AG7" s="214"/>
      <c r="AH7" s="72" t="s">
        <v>61</v>
      </c>
      <c r="AI7" s="7"/>
      <c r="AJ7" s="8"/>
      <c r="AK7" s="8"/>
      <c r="AL7" s="9"/>
    </row>
    <row r="8" spans="1:38" ht="20.100000000000001" customHeight="1" x14ac:dyDescent="0.2">
      <c r="A8" s="198" t="s">
        <v>32</v>
      </c>
      <c r="B8" s="190" t="s">
        <v>33</v>
      </c>
      <c r="C8" s="188" t="s">
        <v>34</v>
      </c>
      <c r="D8" s="188" t="s">
        <v>151</v>
      </c>
      <c r="E8" s="188" t="s">
        <v>36</v>
      </c>
      <c r="F8" s="188" t="s">
        <v>37</v>
      </c>
      <c r="G8" s="200" t="s">
        <v>38</v>
      </c>
      <c r="H8" s="198" t="s">
        <v>39</v>
      </c>
      <c r="I8" s="188" t="s">
        <v>40</v>
      </c>
      <c r="J8" s="188" t="s">
        <v>41</v>
      </c>
      <c r="K8" s="188" t="s">
        <v>42</v>
      </c>
      <c r="L8" s="188" t="s">
        <v>43</v>
      </c>
      <c r="M8" s="188" t="s">
        <v>44</v>
      </c>
      <c r="N8" s="194" t="s">
        <v>45</v>
      </c>
      <c r="O8" s="196" t="s">
        <v>46</v>
      </c>
      <c r="P8" s="198" t="s">
        <v>47</v>
      </c>
      <c r="Q8" s="188" t="s">
        <v>48</v>
      </c>
      <c r="R8" s="190" t="s">
        <v>49</v>
      </c>
      <c r="S8" s="192" t="s">
        <v>50</v>
      </c>
      <c r="T8" s="198" t="s">
        <v>32</v>
      </c>
      <c r="U8" s="190" t="s">
        <v>33</v>
      </c>
      <c r="V8" s="188" t="s">
        <v>34</v>
      </c>
      <c r="W8" s="188" t="s">
        <v>151</v>
      </c>
      <c r="X8" s="188" t="s">
        <v>36</v>
      </c>
      <c r="Y8" s="188" t="s">
        <v>37</v>
      </c>
      <c r="Z8" s="200" t="s">
        <v>38</v>
      </c>
      <c r="AA8" s="198" t="s">
        <v>39</v>
      </c>
      <c r="AB8" s="188" t="s">
        <v>40</v>
      </c>
      <c r="AC8" s="188" t="s">
        <v>41</v>
      </c>
      <c r="AD8" s="188" t="s">
        <v>42</v>
      </c>
      <c r="AE8" s="188" t="s">
        <v>43</v>
      </c>
      <c r="AF8" s="188" t="s">
        <v>44</v>
      </c>
      <c r="AG8" s="194" t="s">
        <v>45</v>
      </c>
      <c r="AH8" s="196" t="s">
        <v>46</v>
      </c>
      <c r="AI8" s="198" t="s">
        <v>47</v>
      </c>
      <c r="AJ8" s="188" t="s">
        <v>48</v>
      </c>
      <c r="AK8" s="190" t="s">
        <v>49</v>
      </c>
      <c r="AL8" s="192" t="s">
        <v>50</v>
      </c>
    </row>
    <row r="9" spans="1:38" ht="20.100000000000001" customHeight="1" thickBot="1" x14ac:dyDescent="0.25">
      <c r="A9" s="199"/>
      <c r="B9" s="191"/>
      <c r="C9" s="189"/>
      <c r="D9" s="189"/>
      <c r="E9" s="189"/>
      <c r="F9" s="189"/>
      <c r="G9" s="201"/>
      <c r="H9" s="199"/>
      <c r="I9" s="189"/>
      <c r="J9" s="189"/>
      <c r="K9" s="189"/>
      <c r="L9" s="189"/>
      <c r="M9" s="189"/>
      <c r="N9" s="195"/>
      <c r="O9" s="197"/>
      <c r="P9" s="199"/>
      <c r="Q9" s="189"/>
      <c r="R9" s="191"/>
      <c r="S9" s="193"/>
      <c r="T9" s="199"/>
      <c r="U9" s="191"/>
      <c r="V9" s="189"/>
      <c r="W9" s="189"/>
      <c r="X9" s="189"/>
      <c r="Y9" s="189"/>
      <c r="Z9" s="201"/>
      <c r="AA9" s="199"/>
      <c r="AB9" s="189"/>
      <c r="AC9" s="189"/>
      <c r="AD9" s="189"/>
      <c r="AE9" s="189"/>
      <c r="AF9" s="189"/>
      <c r="AG9" s="195"/>
      <c r="AH9" s="197"/>
      <c r="AI9" s="199"/>
      <c r="AJ9" s="189"/>
      <c r="AK9" s="191"/>
      <c r="AL9" s="193"/>
    </row>
    <row r="10" spans="1:38" s="63" customFormat="1" ht="13.5" thickTop="1" x14ac:dyDescent="0.2">
      <c r="A10" s="183"/>
      <c r="B10" s="62"/>
      <c r="C10" s="92"/>
      <c r="D10" s="93"/>
      <c r="E10" s="92">
        <f>B10*C10</f>
        <v>0</v>
      </c>
      <c r="F10" s="92"/>
      <c r="G10" s="94">
        <f t="shared" ref="G10:G24" si="0">SUM(D10:F10)</f>
        <v>0</v>
      </c>
      <c r="H10" s="95">
        <f>ROUND($G10*'Entrées des Taux'!$A$3,2)</f>
        <v>0</v>
      </c>
      <c r="I10" s="93">
        <f>ROUND($G10*'Entrées des Taux'!$A$19,2)</f>
        <v>0</v>
      </c>
      <c r="J10" s="92">
        <f>ROUND($G10*'Entrées des Taux'!$D$3,2)</f>
        <v>0</v>
      </c>
      <c r="K10" s="92">
        <f>ROUND($G10*'Entrées des Taux'!$A$11,2)</f>
        <v>0</v>
      </c>
      <c r="L10" s="92">
        <f>ROUND($G10*'Entrées des Taux'!$A$27,2)</f>
        <v>0</v>
      </c>
      <c r="M10" s="94">
        <f>ROUND($B10*'Entrées des Taux'!$D$11,2)</f>
        <v>0</v>
      </c>
      <c r="N10" s="96">
        <f>ROUND($G10*'Entrées des Taux'!$D$19,2)</f>
        <v>0</v>
      </c>
      <c r="O10" s="97">
        <f t="shared" ref="O10:O24" si="1">SUM(G10)-SUM(H10:N10)</f>
        <v>0</v>
      </c>
      <c r="P10" s="93" t="s">
        <v>0</v>
      </c>
      <c r="Q10" s="98">
        <f t="shared" ref="Q10:Q41" si="2">SUM(O10:P10)</f>
        <v>0</v>
      </c>
      <c r="R10" s="64" t="s">
        <v>0</v>
      </c>
      <c r="S10" s="184" t="s">
        <v>0</v>
      </c>
      <c r="T10" s="183"/>
      <c r="U10" s="62"/>
      <c r="V10" s="92"/>
      <c r="W10" s="93"/>
      <c r="X10" s="92">
        <f>U10*V10</f>
        <v>0</v>
      </c>
      <c r="Y10" s="92"/>
      <c r="Z10" s="94">
        <f>SUM(W10:Y10)</f>
        <v>0</v>
      </c>
      <c r="AA10" s="99">
        <f>ROUND($Z10*'Entrées des Taux'!$A$5,2)</f>
        <v>0</v>
      </c>
      <c r="AB10" s="93">
        <f>ROUND($Z10*'Entrées des Taux'!$A$21,2)</f>
        <v>0</v>
      </c>
      <c r="AC10" s="92">
        <f>ROUND($Z10*'Entrées des Taux'!$D$5,2)</f>
        <v>0</v>
      </c>
      <c r="AD10" s="92">
        <f>ROUND($Z10*'Entrées des Taux'!$A$13,2)</f>
        <v>0</v>
      </c>
      <c r="AE10" s="92">
        <f>ROUND($Z10*'Entrées des Taux'!$A$29,2)</f>
        <v>0</v>
      </c>
      <c r="AF10" s="94">
        <f>ROUND($U10*'Entrées des Taux'!$D$13,2)</f>
        <v>0</v>
      </c>
      <c r="AG10" s="100">
        <f>ROUND($Z10*'Entrées des Taux'!$D$21,2)</f>
        <v>0</v>
      </c>
      <c r="AH10" s="97">
        <f t="shared" ref="AH10:AH24" si="3">SUM(Z10)-SUM(AA10:AG10)</f>
        <v>0</v>
      </c>
      <c r="AI10" s="93" t="s">
        <v>0</v>
      </c>
      <c r="AJ10" s="92">
        <f t="shared" ref="AJ10:AJ24" si="4">SUM(AH10:AI10)</f>
        <v>0</v>
      </c>
      <c r="AK10" s="64" t="s">
        <v>0</v>
      </c>
      <c r="AL10" s="184" t="s">
        <v>0</v>
      </c>
    </row>
    <row r="11" spans="1:38" s="63" customFormat="1" x14ac:dyDescent="0.2">
      <c r="A11" s="183"/>
      <c r="B11" s="62"/>
      <c r="C11" s="92"/>
      <c r="D11" s="93"/>
      <c r="E11" s="92">
        <f t="shared" ref="E11:E24" si="5">B11*C11</f>
        <v>0</v>
      </c>
      <c r="F11" s="92"/>
      <c r="G11" s="94">
        <f t="shared" si="0"/>
        <v>0</v>
      </c>
      <c r="H11" s="95">
        <f>ROUND($G11*'Entrées des Taux'!$A$3,2)</f>
        <v>0</v>
      </c>
      <c r="I11" s="93">
        <f>ROUND($G11*'Entrées des Taux'!$A$19,2)</f>
        <v>0</v>
      </c>
      <c r="J11" s="92">
        <f>ROUND($G11*'Entrées des Taux'!$D$3,2)</f>
        <v>0</v>
      </c>
      <c r="K11" s="92">
        <f>ROUND($G11*'Entrées des Taux'!$A$11,2)</f>
        <v>0</v>
      </c>
      <c r="L11" s="92">
        <f>ROUND($G11*'Entrées des Taux'!$A$27,2)</f>
        <v>0</v>
      </c>
      <c r="M11" s="94">
        <f>ROUND($B11*'Entrées des Taux'!$D$11,2)</f>
        <v>0</v>
      </c>
      <c r="N11" s="96">
        <f>ROUND($G11*'Entrées des Taux'!$D$19,2)</f>
        <v>0</v>
      </c>
      <c r="O11" s="97">
        <f t="shared" si="1"/>
        <v>0</v>
      </c>
      <c r="P11" s="93"/>
      <c r="Q11" s="98">
        <f t="shared" si="2"/>
        <v>0</v>
      </c>
      <c r="R11" s="64"/>
      <c r="S11" s="184"/>
      <c r="T11" s="183"/>
      <c r="U11" s="62"/>
      <c r="V11" s="92"/>
      <c r="W11" s="93"/>
      <c r="X11" s="92">
        <f t="shared" ref="X11:X24" si="6">U11*V11</f>
        <v>0</v>
      </c>
      <c r="Y11" s="92"/>
      <c r="Z11" s="94">
        <f t="shared" ref="Z11:Z24" si="7">SUM(W11:Y11)</f>
        <v>0</v>
      </c>
      <c r="AA11" s="95">
        <f>ROUND($Z11*'Entrées des Taux'!$A$5,2)</f>
        <v>0</v>
      </c>
      <c r="AB11" s="93">
        <f>ROUND($Z11*'Entrées des Taux'!$A$21,2)</f>
        <v>0</v>
      </c>
      <c r="AC11" s="92">
        <f>ROUND($Z11*'Entrées des Taux'!$D$5,2)</f>
        <v>0</v>
      </c>
      <c r="AD11" s="92">
        <f>ROUND($Z11*'Entrées des Taux'!$A$13,2)</f>
        <v>0</v>
      </c>
      <c r="AE11" s="92">
        <f>ROUND($Z11*'Entrées des Taux'!$A$29,2)</f>
        <v>0</v>
      </c>
      <c r="AF11" s="94">
        <f>ROUND($U11*'Entrées des Taux'!$D$13,2)</f>
        <v>0</v>
      </c>
      <c r="AG11" s="96">
        <f>ROUND($Z11*'Entrées des Taux'!$D$21,2)</f>
        <v>0</v>
      </c>
      <c r="AH11" s="97">
        <f t="shared" si="3"/>
        <v>0</v>
      </c>
      <c r="AI11" s="93"/>
      <c r="AJ11" s="92">
        <f t="shared" si="4"/>
        <v>0</v>
      </c>
      <c r="AK11" s="64"/>
      <c r="AL11" s="184"/>
    </row>
    <row r="12" spans="1:38" s="63" customFormat="1" x14ac:dyDescent="0.2">
      <c r="A12" s="183"/>
      <c r="B12" s="62"/>
      <c r="C12" s="92"/>
      <c r="D12" s="93"/>
      <c r="E12" s="92">
        <f t="shared" si="5"/>
        <v>0</v>
      </c>
      <c r="F12" s="92"/>
      <c r="G12" s="94">
        <f t="shared" si="0"/>
        <v>0</v>
      </c>
      <c r="H12" s="95">
        <f>ROUND($G12*'Entrées des Taux'!$A$3,2)</f>
        <v>0</v>
      </c>
      <c r="I12" s="93">
        <f>ROUND($G12*'Entrées des Taux'!$A$19,2)</f>
        <v>0</v>
      </c>
      <c r="J12" s="92">
        <f>ROUND($G12*'Entrées des Taux'!$D$3,2)</f>
        <v>0</v>
      </c>
      <c r="K12" s="92">
        <f>ROUND($G12*'Entrées des Taux'!$A$11,2)</f>
        <v>0</v>
      </c>
      <c r="L12" s="92">
        <f>ROUND($G12*'Entrées des Taux'!$A$27,2)</f>
        <v>0</v>
      </c>
      <c r="M12" s="94">
        <f>ROUND($B12*'Entrées des Taux'!$D$11,2)</f>
        <v>0</v>
      </c>
      <c r="N12" s="96">
        <f>ROUND($G12*'Entrées des Taux'!$D$19,2)</f>
        <v>0</v>
      </c>
      <c r="O12" s="97">
        <f t="shared" si="1"/>
        <v>0</v>
      </c>
      <c r="P12" s="93"/>
      <c r="Q12" s="98">
        <f t="shared" si="2"/>
        <v>0</v>
      </c>
      <c r="R12" s="64"/>
      <c r="S12" s="184"/>
      <c r="T12" s="183"/>
      <c r="U12" s="62"/>
      <c r="V12" s="92"/>
      <c r="W12" s="93"/>
      <c r="X12" s="92">
        <f t="shared" si="6"/>
        <v>0</v>
      </c>
      <c r="Y12" s="92"/>
      <c r="Z12" s="94">
        <f t="shared" si="7"/>
        <v>0</v>
      </c>
      <c r="AA12" s="95">
        <f>ROUND($Z12*'Entrées des Taux'!$A$5,2)</f>
        <v>0</v>
      </c>
      <c r="AB12" s="93">
        <f>ROUND($Z12*'Entrées des Taux'!$A$21,2)</f>
        <v>0</v>
      </c>
      <c r="AC12" s="92">
        <f>ROUND($Z12*'Entrées des Taux'!$D$5,2)</f>
        <v>0</v>
      </c>
      <c r="AD12" s="92">
        <f>ROUND($Z12*'Entrées des Taux'!$A$13,2)</f>
        <v>0</v>
      </c>
      <c r="AE12" s="92">
        <f>ROUND($Z12*'Entrées des Taux'!$A$29,2)</f>
        <v>0</v>
      </c>
      <c r="AF12" s="94">
        <f>ROUND($U12*'Entrées des Taux'!$D$13,2)</f>
        <v>0</v>
      </c>
      <c r="AG12" s="96">
        <f>ROUND($Z12*'Entrées des Taux'!$D$21,2)</f>
        <v>0</v>
      </c>
      <c r="AH12" s="97">
        <f t="shared" si="3"/>
        <v>0</v>
      </c>
      <c r="AI12" s="93"/>
      <c r="AJ12" s="92">
        <f t="shared" si="4"/>
        <v>0</v>
      </c>
      <c r="AK12" s="64"/>
      <c r="AL12" s="184"/>
    </row>
    <row r="13" spans="1:38" s="63" customFormat="1" x14ac:dyDescent="0.2">
      <c r="A13" s="183"/>
      <c r="B13" s="62"/>
      <c r="C13" s="92"/>
      <c r="D13" s="93"/>
      <c r="E13" s="92">
        <f t="shared" si="5"/>
        <v>0</v>
      </c>
      <c r="F13" s="92"/>
      <c r="G13" s="101">
        <f t="shared" si="0"/>
        <v>0</v>
      </c>
      <c r="H13" s="95">
        <f>ROUND($G13*'Entrées des Taux'!$A$3,2)</f>
        <v>0</v>
      </c>
      <c r="I13" s="93">
        <f>ROUND($G13*'Entrées des Taux'!$A$19,2)</f>
        <v>0</v>
      </c>
      <c r="J13" s="92">
        <f>ROUND($G13*'Entrées des Taux'!$D$3,2)</f>
        <v>0</v>
      </c>
      <c r="K13" s="92">
        <f>ROUND($G13*'Entrées des Taux'!$A$11,2)</f>
        <v>0</v>
      </c>
      <c r="L13" s="92">
        <f>ROUND($G13*'Entrées des Taux'!$A$27,2)</f>
        <v>0</v>
      </c>
      <c r="M13" s="94">
        <f>ROUND($B13*'Entrées des Taux'!$D$11,2)</f>
        <v>0</v>
      </c>
      <c r="N13" s="96">
        <f>ROUND($G13*'Entrées des Taux'!$D$19,2)</f>
        <v>0</v>
      </c>
      <c r="O13" s="102">
        <f t="shared" si="1"/>
        <v>0</v>
      </c>
      <c r="P13" s="93"/>
      <c r="Q13" s="98">
        <f t="shared" si="2"/>
        <v>0</v>
      </c>
      <c r="R13" s="64"/>
      <c r="S13" s="184"/>
      <c r="T13" s="183"/>
      <c r="U13" s="62"/>
      <c r="V13" s="92"/>
      <c r="W13" s="93"/>
      <c r="X13" s="92">
        <f t="shared" si="6"/>
        <v>0</v>
      </c>
      <c r="Y13" s="92"/>
      <c r="Z13" s="101">
        <f t="shared" si="7"/>
        <v>0</v>
      </c>
      <c r="AA13" s="95">
        <f>ROUND($Z13*'Entrées des Taux'!$A$5,2)</f>
        <v>0</v>
      </c>
      <c r="AB13" s="93">
        <f>ROUND($Z13*'Entrées des Taux'!$A$21,2)</f>
        <v>0</v>
      </c>
      <c r="AC13" s="92">
        <f>ROUND($Z13*'Entrées des Taux'!$D$5,2)</f>
        <v>0</v>
      </c>
      <c r="AD13" s="92">
        <f>ROUND($Z13*'Entrées des Taux'!$A$13,2)</f>
        <v>0</v>
      </c>
      <c r="AE13" s="92">
        <f>ROUND($Z13*'Entrées des Taux'!$A$29,2)</f>
        <v>0</v>
      </c>
      <c r="AF13" s="94">
        <f>ROUND($U13*'Entrées des Taux'!$D$13,2)</f>
        <v>0</v>
      </c>
      <c r="AG13" s="96">
        <f>ROUND($Z13*'Entrées des Taux'!$D$21,2)</f>
        <v>0</v>
      </c>
      <c r="AH13" s="102">
        <f t="shared" si="3"/>
        <v>0</v>
      </c>
      <c r="AI13" s="93"/>
      <c r="AJ13" s="98">
        <f t="shared" si="4"/>
        <v>0</v>
      </c>
      <c r="AK13" s="64"/>
      <c r="AL13" s="184"/>
    </row>
    <row r="14" spans="1:38" s="63" customFormat="1" x14ac:dyDescent="0.2">
      <c r="A14" s="183"/>
      <c r="B14" s="62"/>
      <c r="C14" s="92"/>
      <c r="D14" s="93"/>
      <c r="E14" s="92">
        <f t="shared" si="5"/>
        <v>0</v>
      </c>
      <c r="F14" s="92"/>
      <c r="G14" s="101">
        <f t="shared" si="0"/>
        <v>0</v>
      </c>
      <c r="H14" s="95">
        <f>ROUND($G14*'Entrées des Taux'!$A$3,2)</f>
        <v>0</v>
      </c>
      <c r="I14" s="93">
        <f>ROUND($G14*'Entrées des Taux'!$A$19,2)</f>
        <v>0</v>
      </c>
      <c r="J14" s="92">
        <f>ROUND($G14*'Entrées des Taux'!$D$3,2)</f>
        <v>0</v>
      </c>
      <c r="K14" s="92">
        <f>ROUND($G14*'Entrées des Taux'!$A$11,2)</f>
        <v>0</v>
      </c>
      <c r="L14" s="92">
        <f>ROUND($G14*'Entrées des Taux'!$A$27,2)</f>
        <v>0</v>
      </c>
      <c r="M14" s="94">
        <f>ROUND($B14*'Entrées des Taux'!$D$11,2)</f>
        <v>0</v>
      </c>
      <c r="N14" s="96">
        <f>ROUND($G14*'Entrées des Taux'!$D$19,2)</f>
        <v>0</v>
      </c>
      <c r="O14" s="102">
        <f t="shared" si="1"/>
        <v>0</v>
      </c>
      <c r="P14" s="93"/>
      <c r="Q14" s="98">
        <f t="shared" si="2"/>
        <v>0</v>
      </c>
      <c r="R14" s="64"/>
      <c r="S14" s="184"/>
      <c r="T14" s="183"/>
      <c r="U14" s="62"/>
      <c r="V14" s="92"/>
      <c r="W14" s="93"/>
      <c r="X14" s="92">
        <f t="shared" si="6"/>
        <v>0</v>
      </c>
      <c r="Y14" s="92"/>
      <c r="Z14" s="101">
        <f t="shared" si="7"/>
        <v>0</v>
      </c>
      <c r="AA14" s="95">
        <f>ROUND($Z14*'Entrées des Taux'!$A$5,2)</f>
        <v>0</v>
      </c>
      <c r="AB14" s="93">
        <f>ROUND($Z14*'Entrées des Taux'!$A$21,2)</f>
        <v>0</v>
      </c>
      <c r="AC14" s="92">
        <f>ROUND($Z14*'Entrées des Taux'!$D$5,2)</f>
        <v>0</v>
      </c>
      <c r="AD14" s="92">
        <f>ROUND($Z14*'Entrées des Taux'!$A$13,2)</f>
        <v>0</v>
      </c>
      <c r="AE14" s="92">
        <f>ROUND($Z14*'Entrées des Taux'!$A$29,2)</f>
        <v>0</v>
      </c>
      <c r="AF14" s="94">
        <f>ROUND($U14*'Entrées des Taux'!$D$13,2)</f>
        <v>0</v>
      </c>
      <c r="AG14" s="96">
        <f>ROUND($Z14*'Entrées des Taux'!$D$21,2)</f>
        <v>0</v>
      </c>
      <c r="AH14" s="102">
        <f t="shared" si="3"/>
        <v>0</v>
      </c>
      <c r="AI14" s="93"/>
      <c r="AJ14" s="98">
        <f t="shared" si="4"/>
        <v>0</v>
      </c>
      <c r="AK14" s="64"/>
      <c r="AL14" s="184"/>
    </row>
    <row r="15" spans="1:38" s="63" customFormat="1" x14ac:dyDescent="0.2">
      <c r="A15" s="183"/>
      <c r="B15" s="62"/>
      <c r="C15" s="92"/>
      <c r="D15" s="93"/>
      <c r="E15" s="92">
        <f t="shared" si="5"/>
        <v>0</v>
      </c>
      <c r="F15" s="92"/>
      <c r="G15" s="101">
        <f t="shared" si="0"/>
        <v>0</v>
      </c>
      <c r="H15" s="95">
        <f>ROUND($G15*'Entrées des Taux'!$A$3,2)</f>
        <v>0</v>
      </c>
      <c r="I15" s="93">
        <f>ROUND($G15*'Entrées des Taux'!$A$19,2)</f>
        <v>0</v>
      </c>
      <c r="J15" s="92">
        <f>ROUND($G15*'Entrées des Taux'!$D$3,2)</f>
        <v>0</v>
      </c>
      <c r="K15" s="92">
        <f>ROUND($G15*'Entrées des Taux'!$A$11,2)</f>
        <v>0</v>
      </c>
      <c r="L15" s="92">
        <f>ROUND($G15*'Entrées des Taux'!$A$27,2)</f>
        <v>0</v>
      </c>
      <c r="M15" s="94">
        <f>ROUND($B15*'Entrées des Taux'!$D$11,2)</f>
        <v>0</v>
      </c>
      <c r="N15" s="96">
        <f>ROUND($G15*'Entrées des Taux'!$D$19,2)</f>
        <v>0</v>
      </c>
      <c r="O15" s="102">
        <f t="shared" si="1"/>
        <v>0</v>
      </c>
      <c r="P15" s="93"/>
      <c r="Q15" s="98">
        <f t="shared" si="2"/>
        <v>0</v>
      </c>
      <c r="R15" s="64"/>
      <c r="S15" s="184"/>
      <c r="T15" s="183"/>
      <c r="U15" s="62"/>
      <c r="V15" s="92"/>
      <c r="W15" s="93"/>
      <c r="X15" s="92">
        <f t="shared" si="6"/>
        <v>0</v>
      </c>
      <c r="Y15" s="92"/>
      <c r="Z15" s="101">
        <f t="shared" si="7"/>
        <v>0</v>
      </c>
      <c r="AA15" s="95">
        <f>ROUND($Z15*'Entrées des Taux'!$A$5,2)</f>
        <v>0</v>
      </c>
      <c r="AB15" s="93">
        <f>ROUND($Z15*'Entrées des Taux'!$A$21,2)</f>
        <v>0</v>
      </c>
      <c r="AC15" s="92">
        <f>ROUND($Z15*'Entrées des Taux'!$D$5,2)</f>
        <v>0</v>
      </c>
      <c r="AD15" s="92">
        <f>ROUND($Z15*'Entrées des Taux'!$A$13,2)</f>
        <v>0</v>
      </c>
      <c r="AE15" s="92">
        <f>ROUND($Z15*'Entrées des Taux'!$A$29,2)</f>
        <v>0</v>
      </c>
      <c r="AF15" s="94">
        <f>ROUND($U15*'Entrées des Taux'!$D$13,2)</f>
        <v>0</v>
      </c>
      <c r="AG15" s="96">
        <f>ROUND($Z15*'Entrées des Taux'!$D$21,2)</f>
        <v>0</v>
      </c>
      <c r="AH15" s="102">
        <f t="shared" si="3"/>
        <v>0</v>
      </c>
      <c r="AI15" s="93"/>
      <c r="AJ15" s="98">
        <f t="shared" si="4"/>
        <v>0</v>
      </c>
      <c r="AK15" s="64"/>
      <c r="AL15" s="184"/>
    </row>
    <row r="16" spans="1:38" s="63" customFormat="1" x14ac:dyDescent="0.2">
      <c r="A16" s="183"/>
      <c r="B16" s="62"/>
      <c r="C16" s="92"/>
      <c r="D16" s="93"/>
      <c r="E16" s="92">
        <f t="shared" si="5"/>
        <v>0</v>
      </c>
      <c r="F16" s="92"/>
      <c r="G16" s="101">
        <f t="shared" si="0"/>
        <v>0</v>
      </c>
      <c r="H16" s="95">
        <f>ROUND($G16*'Entrées des Taux'!$A$3,2)</f>
        <v>0</v>
      </c>
      <c r="I16" s="93">
        <f>ROUND($G16*'Entrées des Taux'!$A$19,2)</f>
        <v>0</v>
      </c>
      <c r="J16" s="92">
        <f>ROUND($G16*'Entrées des Taux'!$D$3,2)</f>
        <v>0</v>
      </c>
      <c r="K16" s="92">
        <f>ROUND($G16*'Entrées des Taux'!$A$11,2)</f>
        <v>0</v>
      </c>
      <c r="L16" s="92">
        <f>ROUND($G16*'Entrées des Taux'!$A$27,2)</f>
        <v>0</v>
      </c>
      <c r="M16" s="94">
        <f>ROUND($B16*'Entrées des Taux'!$D$11,2)</f>
        <v>0</v>
      </c>
      <c r="N16" s="96">
        <f>ROUND($G16*'Entrées des Taux'!$D$19,2)</f>
        <v>0</v>
      </c>
      <c r="O16" s="102">
        <f t="shared" si="1"/>
        <v>0</v>
      </c>
      <c r="P16" s="93"/>
      <c r="Q16" s="98">
        <f t="shared" si="2"/>
        <v>0</v>
      </c>
      <c r="R16" s="64"/>
      <c r="S16" s="184"/>
      <c r="T16" s="183"/>
      <c r="U16" s="62"/>
      <c r="V16" s="92"/>
      <c r="W16" s="93"/>
      <c r="X16" s="92">
        <f t="shared" si="6"/>
        <v>0</v>
      </c>
      <c r="Y16" s="92"/>
      <c r="Z16" s="101">
        <f t="shared" si="7"/>
        <v>0</v>
      </c>
      <c r="AA16" s="95">
        <f>ROUND($Z16*'Entrées des Taux'!$A$5,2)</f>
        <v>0</v>
      </c>
      <c r="AB16" s="93">
        <f>ROUND($Z16*'Entrées des Taux'!$A$21,2)</f>
        <v>0</v>
      </c>
      <c r="AC16" s="92">
        <f>ROUND($Z16*'Entrées des Taux'!$D$5,2)</f>
        <v>0</v>
      </c>
      <c r="AD16" s="92">
        <f>ROUND($Z16*'Entrées des Taux'!$A$13,2)</f>
        <v>0</v>
      </c>
      <c r="AE16" s="92">
        <f>ROUND($Z16*'Entrées des Taux'!$A$29,2)</f>
        <v>0</v>
      </c>
      <c r="AF16" s="94">
        <f>ROUND($U16*'Entrées des Taux'!$D$13,2)</f>
        <v>0</v>
      </c>
      <c r="AG16" s="96">
        <f>ROUND($Z16*'Entrées des Taux'!$D$21,2)</f>
        <v>0</v>
      </c>
      <c r="AH16" s="102">
        <f t="shared" si="3"/>
        <v>0</v>
      </c>
      <c r="AI16" s="93"/>
      <c r="AJ16" s="98">
        <f t="shared" si="4"/>
        <v>0</v>
      </c>
      <c r="AK16" s="64"/>
      <c r="AL16" s="184"/>
    </row>
    <row r="17" spans="1:38" s="63" customFormat="1" x14ac:dyDescent="0.2">
      <c r="A17" s="183"/>
      <c r="B17" s="62"/>
      <c r="C17" s="92"/>
      <c r="D17" s="93"/>
      <c r="E17" s="92">
        <f t="shared" si="5"/>
        <v>0</v>
      </c>
      <c r="F17" s="92"/>
      <c r="G17" s="101">
        <f t="shared" si="0"/>
        <v>0</v>
      </c>
      <c r="H17" s="95">
        <f>ROUND($G17*'Entrées des Taux'!$A$3,2)</f>
        <v>0</v>
      </c>
      <c r="I17" s="93">
        <f>ROUND($G17*'Entrées des Taux'!$A$19,2)</f>
        <v>0</v>
      </c>
      <c r="J17" s="92">
        <f>ROUND($G17*'Entrées des Taux'!$D$3,2)</f>
        <v>0</v>
      </c>
      <c r="K17" s="92">
        <f>ROUND($G17*'Entrées des Taux'!$A$11,2)</f>
        <v>0</v>
      </c>
      <c r="L17" s="92">
        <f>ROUND($G17*'Entrées des Taux'!$A$27,2)</f>
        <v>0</v>
      </c>
      <c r="M17" s="94">
        <f>ROUND($B17*'Entrées des Taux'!$D$11,2)</f>
        <v>0</v>
      </c>
      <c r="N17" s="96">
        <f>ROUND($G17*'Entrées des Taux'!$D$19,2)</f>
        <v>0</v>
      </c>
      <c r="O17" s="102">
        <f t="shared" si="1"/>
        <v>0</v>
      </c>
      <c r="P17" s="93"/>
      <c r="Q17" s="98">
        <f t="shared" si="2"/>
        <v>0</v>
      </c>
      <c r="R17" s="64"/>
      <c r="S17" s="184"/>
      <c r="T17" s="183"/>
      <c r="U17" s="62"/>
      <c r="V17" s="92"/>
      <c r="W17" s="93"/>
      <c r="X17" s="92">
        <f t="shared" si="6"/>
        <v>0</v>
      </c>
      <c r="Y17" s="92"/>
      <c r="Z17" s="101">
        <f t="shared" si="7"/>
        <v>0</v>
      </c>
      <c r="AA17" s="95">
        <f>ROUND($Z17*'Entrées des Taux'!$A$5,2)</f>
        <v>0</v>
      </c>
      <c r="AB17" s="93">
        <f>ROUND($Z17*'Entrées des Taux'!$A$21,2)</f>
        <v>0</v>
      </c>
      <c r="AC17" s="92">
        <f>ROUND($Z17*'Entrées des Taux'!$D$5,2)</f>
        <v>0</v>
      </c>
      <c r="AD17" s="92">
        <f>ROUND($Z17*'Entrées des Taux'!$A$13,2)</f>
        <v>0</v>
      </c>
      <c r="AE17" s="92">
        <f>ROUND($Z17*'Entrées des Taux'!$A$29,2)</f>
        <v>0</v>
      </c>
      <c r="AF17" s="94">
        <f>ROUND($U17*'Entrées des Taux'!$D$13,2)</f>
        <v>0</v>
      </c>
      <c r="AG17" s="96">
        <f>ROUND($Z17*'Entrées des Taux'!$D$21,2)</f>
        <v>0</v>
      </c>
      <c r="AH17" s="102">
        <f t="shared" si="3"/>
        <v>0</v>
      </c>
      <c r="AI17" s="93"/>
      <c r="AJ17" s="98">
        <f t="shared" si="4"/>
        <v>0</v>
      </c>
      <c r="AK17" s="64"/>
      <c r="AL17" s="184"/>
    </row>
    <row r="18" spans="1:38" s="63" customFormat="1" x14ac:dyDescent="0.2">
      <c r="A18" s="183"/>
      <c r="B18" s="62"/>
      <c r="C18" s="92"/>
      <c r="D18" s="93"/>
      <c r="E18" s="92">
        <f t="shared" si="5"/>
        <v>0</v>
      </c>
      <c r="F18" s="92"/>
      <c r="G18" s="101">
        <f t="shared" si="0"/>
        <v>0</v>
      </c>
      <c r="H18" s="95">
        <f>ROUND($G18*'Entrées des Taux'!$A$3,2)</f>
        <v>0</v>
      </c>
      <c r="I18" s="93">
        <f>ROUND($G18*'Entrées des Taux'!$A$19,2)</f>
        <v>0</v>
      </c>
      <c r="J18" s="92">
        <f>ROUND($G18*'Entrées des Taux'!$D$3,2)</f>
        <v>0</v>
      </c>
      <c r="K18" s="92">
        <f>ROUND($G18*'Entrées des Taux'!$A$11,2)</f>
        <v>0</v>
      </c>
      <c r="L18" s="92">
        <f>ROUND($G18*'Entrées des Taux'!$A$27,2)</f>
        <v>0</v>
      </c>
      <c r="M18" s="94">
        <f>ROUND($B18*'Entrées des Taux'!$D$11,2)</f>
        <v>0</v>
      </c>
      <c r="N18" s="96">
        <f>ROUND($G18*'Entrées des Taux'!$D$19,2)</f>
        <v>0</v>
      </c>
      <c r="O18" s="102">
        <f t="shared" si="1"/>
        <v>0</v>
      </c>
      <c r="P18" s="93"/>
      <c r="Q18" s="98">
        <f t="shared" si="2"/>
        <v>0</v>
      </c>
      <c r="R18" s="64"/>
      <c r="S18" s="184"/>
      <c r="T18" s="183"/>
      <c r="U18" s="62"/>
      <c r="V18" s="92"/>
      <c r="W18" s="93"/>
      <c r="X18" s="92">
        <f t="shared" si="6"/>
        <v>0</v>
      </c>
      <c r="Y18" s="92"/>
      <c r="Z18" s="101">
        <f t="shared" si="7"/>
        <v>0</v>
      </c>
      <c r="AA18" s="95">
        <f>ROUND($Z18*'Entrées des Taux'!$A$5,2)</f>
        <v>0</v>
      </c>
      <c r="AB18" s="93">
        <f>ROUND($Z18*'Entrées des Taux'!$A$21,2)</f>
        <v>0</v>
      </c>
      <c r="AC18" s="92">
        <f>ROUND($Z18*'Entrées des Taux'!$D$5,2)</f>
        <v>0</v>
      </c>
      <c r="AD18" s="92">
        <f>ROUND($Z18*'Entrées des Taux'!$A$13,2)</f>
        <v>0</v>
      </c>
      <c r="AE18" s="92">
        <f>ROUND($Z18*'Entrées des Taux'!$A$29,2)</f>
        <v>0</v>
      </c>
      <c r="AF18" s="94">
        <f>ROUND($U18*'Entrées des Taux'!$D$13,2)</f>
        <v>0</v>
      </c>
      <c r="AG18" s="96">
        <f>ROUND($Z18*'Entrées des Taux'!$D$21,2)</f>
        <v>0</v>
      </c>
      <c r="AH18" s="102">
        <f t="shared" si="3"/>
        <v>0</v>
      </c>
      <c r="AI18" s="93"/>
      <c r="AJ18" s="98">
        <f t="shared" si="4"/>
        <v>0</v>
      </c>
      <c r="AK18" s="64"/>
      <c r="AL18" s="184"/>
    </row>
    <row r="19" spans="1:38" s="63" customFormat="1" x14ac:dyDescent="0.2">
      <c r="A19" s="183"/>
      <c r="B19" s="62"/>
      <c r="C19" s="92"/>
      <c r="D19" s="93"/>
      <c r="E19" s="92">
        <f t="shared" si="5"/>
        <v>0</v>
      </c>
      <c r="F19" s="92"/>
      <c r="G19" s="101">
        <f t="shared" si="0"/>
        <v>0</v>
      </c>
      <c r="H19" s="95">
        <f>ROUND($G19*'Entrées des Taux'!$A$3,2)</f>
        <v>0</v>
      </c>
      <c r="I19" s="93">
        <f>ROUND($G19*'Entrées des Taux'!$A$19,2)</f>
        <v>0</v>
      </c>
      <c r="J19" s="92">
        <f>ROUND($G19*'Entrées des Taux'!$D$3,2)</f>
        <v>0</v>
      </c>
      <c r="K19" s="92">
        <f>ROUND($G19*'Entrées des Taux'!$A$11,2)</f>
        <v>0</v>
      </c>
      <c r="L19" s="92">
        <f>ROUND($G19*'Entrées des Taux'!$A$27,2)</f>
        <v>0</v>
      </c>
      <c r="M19" s="94">
        <f>ROUND($B19*'Entrées des Taux'!$D$11,2)</f>
        <v>0</v>
      </c>
      <c r="N19" s="96">
        <f>ROUND($G19*'Entrées des Taux'!$D$19,2)</f>
        <v>0</v>
      </c>
      <c r="O19" s="102">
        <f t="shared" si="1"/>
        <v>0</v>
      </c>
      <c r="P19" s="93"/>
      <c r="Q19" s="98">
        <f t="shared" si="2"/>
        <v>0</v>
      </c>
      <c r="R19" s="64"/>
      <c r="S19" s="184"/>
      <c r="T19" s="183"/>
      <c r="U19" s="62"/>
      <c r="V19" s="92"/>
      <c r="W19" s="93"/>
      <c r="X19" s="92">
        <f t="shared" si="6"/>
        <v>0</v>
      </c>
      <c r="Y19" s="92"/>
      <c r="Z19" s="101">
        <f t="shared" si="7"/>
        <v>0</v>
      </c>
      <c r="AA19" s="95">
        <f>ROUND($Z19*'Entrées des Taux'!$A$5,2)</f>
        <v>0</v>
      </c>
      <c r="AB19" s="93">
        <f>ROUND($Z19*'Entrées des Taux'!$A$21,2)</f>
        <v>0</v>
      </c>
      <c r="AC19" s="92">
        <f>ROUND($Z19*'Entrées des Taux'!$D$5,2)</f>
        <v>0</v>
      </c>
      <c r="AD19" s="92">
        <f>ROUND($Z19*'Entrées des Taux'!$A$13,2)</f>
        <v>0</v>
      </c>
      <c r="AE19" s="92">
        <f>ROUND($Z19*'Entrées des Taux'!$A$29,2)</f>
        <v>0</v>
      </c>
      <c r="AF19" s="94">
        <f>ROUND($U19*'Entrées des Taux'!$D$13,2)</f>
        <v>0</v>
      </c>
      <c r="AG19" s="96">
        <f>ROUND($Z19*'Entrées des Taux'!$D$21,2)</f>
        <v>0</v>
      </c>
      <c r="AH19" s="102">
        <f t="shared" si="3"/>
        <v>0</v>
      </c>
      <c r="AI19" s="93"/>
      <c r="AJ19" s="98">
        <f t="shared" si="4"/>
        <v>0</v>
      </c>
      <c r="AK19" s="64"/>
      <c r="AL19" s="184"/>
    </row>
    <row r="20" spans="1:38" s="63" customFormat="1" x14ac:dyDescent="0.2">
      <c r="A20" s="183"/>
      <c r="B20" s="62"/>
      <c r="C20" s="92"/>
      <c r="D20" s="93"/>
      <c r="E20" s="92">
        <f t="shared" si="5"/>
        <v>0</v>
      </c>
      <c r="F20" s="92"/>
      <c r="G20" s="101">
        <f t="shared" si="0"/>
        <v>0</v>
      </c>
      <c r="H20" s="95">
        <f>ROUND($G20*'Entrées des Taux'!$A$3,2)</f>
        <v>0</v>
      </c>
      <c r="I20" s="93">
        <f>ROUND($G20*'Entrées des Taux'!$A$19,2)</f>
        <v>0</v>
      </c>
      <c r="J20" s="92">
        <f>ROUND($G20*'Entrées des Taux'!$D$3,2)</f>
        <v>0</v>
      </c>
      <c r="K20" s="92">
        <f>ROUND($G20*'Entrées des Taux'!$A$11,2)</f>
        <v>0</v>
      </c>
      <c r="L20" s="92">
        <f>ROUND($G20*'Entrées des Taux'!$A$27,2)</f>
        <v>0</v>
      </c>
      <c r="M20" s="94">
        <f>ROUND($B20*'Entrées des Taux'!$D$11,2)</f>
        <v>0</v>
      </c>
      <c r="N20" s="96">
        <f>ROUND($G20*'Entrées des Taux'!$D$19,2)</f>
        <v>0</v>
      </c>
      <c r="O20" s="102">
        <f t="shared" si="1"/>
        <v>0</v>
      </c>
      <c r="P20" s="93"/>
      <c r="Q20" s="98">
        <f t="shared" si="2"/>
        <v>0</v>
      </c>
      <c r="R20" s="64"/>
      <c r="S20" s="184"/>
      <c r="T20" s="183"/>
      <c r="U20" s="62"/>
      <c r="V20" s="92"/>
      <c r="W20" s="93"/>
      <c r="X20" s="92">
        <f t="shared" si="6"/>
        <v>0</v>
      </c>
      <c r="Y20" s="92"/>
      <c r="Z20" s="101">
        <f t="shared" si="7"/>
        <v>0</v>
      </c>
      <c r="AA20" s="95">
        <f>ROUND($Z20*'Entrées des Taux'!$A$5,2)</f>
        <v>0</v>
      </c>
      <c r="AB20" s="93">
        <f>ROUND($Z20*'Entrées des Taux'!$A$21,2)</f>
        <v>0</v>
      </c>
      <c r="AC20" s="92">
        <f>ROUND($Z20*'Entrées des Taux'!$D$5,2)</f>
        <v>0</v>
      </c>
      <c r="AD20" s="92">
        <f>ROUND($Z20*'Entrées des Taux'!$A$13,2)</f>
        <v>0</v>
      </c>
      <c r="AE20" s="92">
        <f>ROUND($Z20*'Entrées des Taux'!$A$29,2)</f>
        <v>0</v>
      </c>
      <c r="AF20" s="94">
        <f>ROUND($U20*'Entrées des Taux'!$D$13,2)</f>
        <v>0</v>
      </c>
      <c r="AG20" s="96">
        <f>ROUND($Z20*'Entrées des Taux'!$D$21,2)</f>
        <v>0</v>
      </c>
      <c r="AH20" s="102">
        <f t="shared" si="3"/>
        <v>0</v>
      </c>
      <c r="AI20" s="93"/>
      <c r="AJ20" s="98">
        <f t="shared" si="4"/>
        <v>0</v>
      </c>
      <c r="AK20" s="64"/>
      <c r="AL20" s="184"/>
    </row>
    <row r="21" spans="1:38" s="63" customFormat="1" x14ac:dyDescent="0.2">
      <c r="A21" s="183"/>
      <c r="B21" s="62"/>
      <c r="C21" s="92"/>
      <c r="D21" s="93"/>
      <c r="E21" s="92">
        <f t="shared" si="5"/>
        <v>0</v>
      </c>
      <c r="F21" s="92"/>
      <c r="G21" s="101">
        <f t="shared" si="0"/>
        <v>0</v>
      </c>
      <c r="H21" s="95">
        <f>ROUND($G21*'Entrées des Taux'!$A$3,2)</f>
        <v>0</v>
      </c>
      <c r="I21" s="93">
        <f>ROUND($G21*'Entrées des Taux'!$A$19,2)</f>
        <v>0</v>
      </c>
      <c r="J21" s="92">
        <f>ROUND($G21*'Entrées des Taux'!$D$3,2)</f>
        <v>0</v>
      </c>
      <c r="K21" s="92">
        <f>ROUND($G21*'Entrées des Taux'!$A$11,2)</f>
        <v>0</v>
      </c>
      <c r="L21" s="92">
        <f>ROUND($G21*'Entrées des Taux'!$A$27,2)</f>
        <v>0</v>
      </c>
      <c r="M21" s="94">
        <f>ROUND($B21*'Entrées des Taux'!$D$11,2)</f>
        <v>0</v>
      </c>
      <c r="N21" s="96">
        <f>ROUND($G21*'Entrées des Taux'!$D$19,2)</f>
        <v>0</v>
      </c>
      <c r="O21" s="102">
        <f t="shared" si="1"/>
        <v>0</v>
      </c>
      <c r="P21" s="93"/>
      <c r="Q21" s="98">
        <f t="shared" si="2"/>
        <v>0</v>
      </c>
      <c r="R21" s="64"/>
      <c r="S21" s="184"/>
      <c r="T21" s="183"/>
      <c r="U21" s="62"/>
      <c r="V21" s="92"/>
      <c r="W21" s="93"/>
      <c r="X21" s="92">
        <f t="shared" si="6"/>
        <v>0</v>
      </c>
      <c r="Y21" s="92"/>
      <c r="Z21" s="101">
        <f t="shared" si="7"/>
        <v>0</v>
      </c>
      <c r="AA21" s="95">
        <f>ROUND($Z21*'Entrées des Taux'!$A$5,2)</f>
        <v>0</v>
      </c>
      <c r="AB21" s="93">
        <f>ROUND($Z21*'Entrées des Taux'!$A$21,2)</f>
        <v>0</v>
      </c>
      <c r="AC21" s="92">
        <f>ROUND($Z21*'Entrées des Taux'!$D$5,2)</f>
        <v>0</v>
      </c>
      <c r="AD21" s="92">
        <f>ROUND($Z21*'Entrées des Taux'!$A$13,2)</f>
        <v>0</v>
      </c>
      <c r="AE21" s="92">
        <f>ROUND($Z21*'Entrées des Taux'!$A$29,2)</f>
        <v>0</v>
      </c>
      <c r="AF21" s="94">
        <f>ROUND($U21*'Entrées des Taux'!$D$13,2)</f>
        <v>0</v>
      </c>
      <c r="AG21" s="96">
        <f>ROUND($Z21*'Entrées des Taux'!$D$21,2)</f>
        <v>0</v>
      </c>
      <c r="AH21" s="102">
        <f t="shared" si="3"/>
        <v>0</v>
      </c>
      <c r="AI21" s="93"/>
      <c r="AJ21" s="98">
        <f t="shared" si="4"/>
        <v>0</v>
      </c>
      <c r="AK21" s="64"/>
      <c r="AL21" s="184"/>
    </row>
    <row r="22" spans="1:38" s="63" customFormat="1" x14ac:dyDescent="0.2">
      <c r="A22" s="183"/>
      <c r="B22" s="62"/>
      <c r="C22" s="92"/>
      <c r="D22" s="93"/>
      <c r="E22" s="92">
        <f t="shared" si="5"/>
        <v>0</v>
      </c>
      <c r="F22" s="92"/>
      <c r="G22" s="101">
        <f t="shared" si="0"/>
        <v>0</v>
      </c>
      <c r="H22" s="95">
        <f>ROUND($G22*'Entrées des Taux'!$A$3,2)</f>
        <v>0</v>
      </c>
      <c r="I22" s="93">
        <f>ROUND($G22*'Entrées des Taux'!$A$19,2)</f>
        <v>0</v>
      </c>
      <c r="J22" s="92">
        <f>ROUND($G22*'Entrées des Taux'!$D$3,2)</f>
        <v>0</v>
      </c>
      <c r="K22" s="92">
        <f>ROUND($G22*'Entrées des Taux'!$A$11,2)</f>
        <v>0</v>
      </c>
      <c r="L22" s="92">
        <f>ROUND($G22*'Entrées des Taux'!$A$27,2)</f>
        <v>0</v>
      </c>
      <c r="M22" s="94">
        <f>ROUND($B22*'Entrées des Taux'!$D$11,2)</f>
        <v>0</v>
      </c>
      <c r="N22" s="96">
        <f>ROUND($G22*'Entrées des Taux'!$D$19,2)</f>
        <v>0</v>
      </c>
      <c r="O22" s="102">
        <f t="shared" si="1"/>
        <v>0</v>
      </c>
      <c r="P22" s="93"/>
      <c r="Q22" s="98">
        <f t="shared" si="2"/>
        <v>0</v>
      </c>
      <c r="R22" s="64"/>
      <c r="S22" s="184"/>
      <c r="T22" s="183"/>
      <c r="U22" s="62"/>
      <c r="V22" s="92"/>
      <c r="W22" s="93"/>
      <c r="X22" s="92">
        <f t="shared" si="6"/>
        <v>0</v>
      </c>
      <c r="Y22" s="92"/>
      <c r="Z22" s="101">
        <f t="shared" si="7"/>
        <v>0</v>
      </c>
      <c r="AA22" s="95">
        <f>ROUND($Z22*'Entrées des Taux'!$A$5,2)</f>
        <v>0</v>
      </c>
      <c r="AB22" s="93">
        <f>ROUND($Z22*'Entrées des Taux'!$A$21,2)</f>
        <v>0</v>
      </c>
      <c r="AC22" s="92">
        <f>ROUND($Z22*'Entrées des Taux'!$D$5,2)</f>
        <v>0</v>
      </c>
      <c r="AD22" s="92">
        <f>ROUND($Z22*'Entrées des Taux'!$A$13,2)</f>
        <v>0</v>
      </c>
      <c r="AE22" s="92">
        <f>ROUND($Z22*'Entrées des Taux'!$A$29,2)</f>
        <v>0</v>
      </c>
      <c r="AF22" s="94">
        <f>ROUND($U22*'Entrées des Taux'!$D$13,2)</f>
        <v>0</v>
      </c>
      <c r="AG22" s="96">
        <f>ROUND($Z22*'Entrées des Taux'!$D$21,2)</f>
        <v>0</v>
      </c>
      <c r="AH22" s="102">
        <f t="shared" si="3"/>
        <v>0</v>
      </c>
      <c r="AI22" s="93"/>
      <c r="AJ22" s="98">
        <f t="shared" si="4"/>
        <v>0</v>
      </c>
      <c r="AK22" s="64"/>
      <c r="AL22" s="184"/>
    </row>
    <row r="23" spans="1:38" s="63" customFormat="1" x14ac:dyDescent="0.2">
      <c r="A23" s="183"/>
      <c r="B23" s="62"/>
      <c r="C23" s="92"/>
      <c r="D23" s="93"/>
      <c r="E23" s="92">
        <f t="shared" si="5"/>
        <v>0</v>
      </c>
      <c r="F23" s="92"/>
      <c r="G23" s="101">
        <f t="shared" si="0"/>
        <v>0</v>
      </c>
      <c r="H23" s="95">
        <f>ROUND($G23*'Entrées des Taux'!$A$3,2)</f>
        <v>0</v>
      </c>
      <c r="I23" s="93">
        <f>ROUND($G23*'Entrées des Taux'!$A$19,2)</f>
        <v>0</v>
      </c>
      <c r="J23" s="92">
        <f>ROUND($G23*'Entrées des Taux'!$D$3,2)</f>
        <v>0</v>
      </c>
      <c r="K23" s="92">
        <f>ROUND($G23*'Entrées des Taux'!$A$11,2)</f>
        <v>0</v>
      </c>
      <c r="L23" s="92">
        <f>ROUND($G23*'Entrées des Taux'!$A$27,2)</f>
        <v>0</v>
      </c>
      <c r="M23" s="94">
        <f>ROUND($B23*'Entrées des Taux'!$D$11,2)</f>
        <v>0</v>
      </c>
      <c r="N23" s="96">
        <f>ROUND($G23*'Entrées des Taux'!$D$19,2)</f>
        <v>0</v>
      </c>
      <c r="O23" s="102">
        <f t="shared" si="1"/>
        <v>0</v>
      </c>
      <c r="P23" s="93"/>
      <c r="Q23" s="98">
        <f t="shared" si="2"/>
        <v>0</v>
      </c>
      <c r="R23" s="64"/>
      <c r="S23" s="184"/>
      <c r="T23" s="183"/>
      <c r="U23" s="62"/>
      <c r="V23" s="92"/>
      <c r="W23" s="93"/>
      <c r="X23" s="92">
        <f t="shared" si="6"/>
        <v>0</v>
      </c>
      <c r="Y23" s="92"/>
      <c r="Z23" s="101">
        <f t="shared" si="7"/>
        <v>0</v>
      </c>
      <c r="AA23" s="95">
        <f>ROUND($Z23*'Entrées des Taux'!$A$5,2)</f>
        <v>0</v>
      </c>
      <c r="AB23" s="93">
        <f>ROUND($Z23*'Entrées des Taux'!$A$21,2)</f>
        <v>0</v>
      </c>
      <c r="AC23" s="92">
        <f>ROUND($Z23*'Entrées des Taux'!$D$5,2)</f>
        <v>0</v>
      </c>
      <c r="AD23" s="92">
        <f>ROUND($Z23*'Entrées des Taux'!$A$13,2)</f>
        <v>0</v>
      </c>
      <c r="AE23" s="92">
        <f>ROUND($Z23*'Entrées des Taux'!$A$29,2)</f>
        <v>0</v>
      </c>
      <c r="AF23" s="94">
        <f>ROUND($U23*'Entrées des Taux'!$D$13,2)</f>
        <v>0</v>
      </c>
      <c r="AG23" s="96">
        <f>ROUND($Z23*'Entrées des Taux'!$D$21,2)</f>
        <v>0</v>
      </c>
      <c r="AH23" s="102">
        <f t="shared" si="3"/>
        <v>0</v>
      </c>
      <c r="AI23" s="93"/>
      <c r="AJ23" s="98">
        <f t="shared" si="4"/>
        <v>0</v>
      </c>
      <c r="AK23" s="64"/>
      <c r="AL23" s="184"/>
    </row>
    <row r="24" spans="1:38" s="63" customFormat="1" ht="13.5" thickBot="1" x14ac:dyDescent="0.25">
      <c r="A24" s="183"/>
      <c r="B24" s="62"/>
      <c r="C24" s="92"/>
      <c r="D24" s="93"/>
      <c r="E24" s="92">
        <f t="shared" si="5"/>
        <v>0</v>
      </c>
      <c r="F24" s="92"/>
      <c r="G24" s="101">
        <f t="shared" si="0"/>
        <v>0</v>
      </c>
      <c r="H24" s="103">
        <f>ROUND($G24*'Entrées des Taux'!$A$3,2)</f>
        <v>0</v>
      </c>
      <c r="I24" s="93">
        <f>ROUND($G24*'Entrées des Taux'!$A$19,2)</f>
        <v>0</v>
      </c>
      <c r="J24" s="92">
        <f>ROUND($G24*'Entrées des Taux'!$D$3,2)</f>
        <v>0</v>
      </c>
      <c r="K24" s="92">
        <f>ROUND($G24*'Entrées des Taux'!$A$11,2)</f>
        <v>0</v>
      </c>
      <c r="L24" s="92">
        <f>ROUND($G24*'Entrées des Taux'!$A$27,2)</f>
        <v>0</v>
      </c>
      <c r="M24" s="94">
        <f>ROUND($B24*'Entrées des Taux'!$D$11,2)</f>
        <v>0</v>
      </c>
      <c r="N24" s="96">
        <f>ROUND($G24*'Entrées des Taux'!$D$19,2)</f>
        <v>0</v>
      </c>
      <c r="O24" s="102">
        <f t="shared" si="1"/>
        <v>0</v>
      </c>
      <c r="P24" s="93"/>
      <c r="Q24" s="98">
        <f t="shared" si="2"/>
        <v>0</v>
      </c>
      <c r="R24" s="64"/>
      <c r="S24" s="184"/>
      <c r="T24" s="183"/>
      <c r="U24" s="62"/>
      <c r="V24" s="92"/>
      <c r="W24" s="93"/>
      <c r="X24" s="92">
        <f t="shared" si="6"/>
        <v>0</v>
      </c>
      <c r="Y24" s="92"/>
      <c r="Z24" s="101">
        <f t="shared" si="7"/>
        <v>0</v>
      </c>
      <c r="AA24" s="103">
        <f>ROUND($Z24*'Entrées des Taux'!$A$5,2)</f>
        <v>0</v>
      </c>
      <c r="AB24" s="93">
        <f>ROUND($Z24*'Entrées des Taux'!$A$21,2)</f>
        <v>0</v>
      </c>
      <c r="AC24" s="92">
        <f>ROUND($Z24*'Entrées des Taux'!$D$5,2)</f>
        <v>0</v>
      </c>
      <c r="AD24" s="92">
        <f>ROUND($Z24*'Entrées des Taux'!$A$13,2)</f>
        <v>0</v>
      </c>
      <c r="AE24" s="92">
        <f>ROUND($Z24*'Entrées des Taux'!$A$29,2)</f>
        <v>0</v>
      </c>
      <c r="AF24" s="94">
        <f>ROUND($U24*'Entrées des Taux'!$D$13,2)</f>
        <v>0</v>
      </c>
      <c r="AG24" s="96">
        <f>ROUND($Z24*'Entrées des Taux'!$D$21,2)</f>
        <v>0</v>
      </c>
      <c r="AH24" s="102">
        <f t="shared" si="3"/>
        <v>0</v>
      </c>
      <c r="AI24" s="93"/>
      <c r="AJ24" s="98">
        <f t="shared" si="4"/>
        <v>0</v>
      </c>
      <c r="AK24" s="64"/>
      <c r="AL24" s="184"/>
    </row>
    <row r="25" spans="1:38" s="36" customFormat="1" ht="13.5" thickBot="1" x14ac:dyDescent="0.25">
      <c r="A25" s="30" t="s">
        <v>51</v>
      </c>
      <c r="B25" s="31">
        <f>SUM(B10:B24)</f>
        <v>0</v>
      </c>
      <c r="C25" s="32"/>
      <c r="D25" s="104">
        <f t="shared" ref="D25:N25" si="8">SUM(D10:D24)</f>
        <v>0</v>
      </c>
      <c r="E25" s="105">
        <f t="shared" si="8"/>
        <v>0</v>
      </c>
      <c r="F25" s="105">
        <f t="shared" si="8"/>
        <v>0</v>
      </c>
      <c r="G25" s="106">
        <f t="shared" si="8"/>
        <v>0</v>
      </c>
      <c r="H25" s="107">
        <f t="shared" si="8"/>
        <v>0</v>
      </c>
      <c r="I25" s="105">
        <f t="shared" si="8"/>
        <v>0</v>
      </c>
      <c r="J25" s="105">
        <f t="shared" si="8"/>
        <v>0</v>
      </c>
      <c r="K25" s="105">
        <f t="shared" si="8"/>
        <v>0</v>
      </c>
      <c r="L25" s="105">
        <f t="shared" si="8"/>
        <v>0</v>
      </c>
      <c r="M25" s="104">
        <f t="shared" si="8"/>
        <v>0</v>
      </c>
      <c r="N25" s="106">
        <f t="shared" si="8"/>
        <v>0</v>
      </c>
      <c r="O25" s="108">
        <f>SUM(O10:O24)</f>
        <v>0</v>
      </c>
      <c r="P25" s="104">
        <f>SUM(P10:P24)</f>
        <v>0</v>
      </c>
      <c r="Q25" s="105">
        <f>SUM(Q10:Q24)</f>
        <v>0</v>
      </c>
      <c r="R25" s="34"/>
      <c r="S25" s="35"/>
      <c r="T25" s="30" t="s">
        <v>57</v>
      </c>
      <c r="U25" s="31">
        <f>SUM(U10:U24)</f>
        <v>0</v>
      </c>
      <c r="V25" s="105"/>
      <c r="W25" s="104">
        <f t="shared" ref="W25:AG25" si="9">SUM(W10:W24)</f>
        <v>0</v>
      </c>
      <c r="X25" s="105">
        <f t="shared" si="9"/>
        <v>0</v>
      </c>
      <c r="Y25" s="105">
        <f t="shared" si="9"/>
        <v>0</v>
      </c>
      <c r="Z25" s="105">
        <f t="shared" si="9"/>
        <v>0</v>
      </c>
      <c r="AA25" s="109">
        <f t="shared" si="9"/>
        <v>0</v>
      </c>
      <c r="AB25" s="105">
        <f t="shared" si="9"/>
        <v>0</v>
      </c>
      <c r="AC25" s="105">
        <f t="shared" si="9"/>
        <v>0</v>
      </c>
      <c r="AD25" s="105">
        <f t="shared" si="9"/>
        <v>0</v>
      </c>
      <c r="AE25" s="105">
        <f t="shared" si="9"/>
        <v>0</v>
      </c>
      <c r="AF25" s="104">
        <f t="shared" si="9"/>
        <v>0</v>
      </c>
      <c r="AG25" s="104">
        <f t="shared" si="9"/>
        <v>0</v>
      </c>
      <c r="AH25" s="110">
        <f>SUM(AH10:AH24)</f>
        <v>0</v>
      </c>
      <c r="AI25" s="104">
        <f>SUM(AI10:AI24)</f>
        <v>0</v>
      </c>
      <c r="AJ25" s="105">
        <f>SUM(AJ10:AJ24)</f>
        <v>0</v>
      </c>
      <c r="AK25" s="34"/>
      <c r="AL25" s="35"/>
    </row>
    <row r="26" spans="1:38" s="36" customFormat="1" ht="14.25" thickTop="1" thickBot="1" x14ac:dyDescent="0.25">
      <c r="A26" s="37" t="s">
        <v>52</v>
      </c>
      <c r="B26" s="38">
        <f>B25</f>
        <v>0</v>
      </c>
      <c r="C26" s="39"/>
      <c r="D26" s="111">
        <f>SUM(D25)</f>
        <v>0</v>
      </c>
      <c r="E26" s="112">
        <f t="shared" ref="E26:Q26" si="10">SUM(E25)</f>
        <v>0</v>
      </c>
      <c r="F26" s="112">
        <f t="shared" si="10"/>
        <v>0</v>
      </c>
      <c r="G26" s="113">
        <f t="shared" si="10"/>
        <v>0</v>
      </c>
      <c r="H26" s="111">
        <f t="shared" si="10"/>
        <v>0</v>
      </c>
      <c r="I26" s="112">
        <f t="shared" si="10"/>
        <v>0</v>
      </c>
      <c r="J26" s="112">
        <f t="shared" si="10"/>
        <v>0</v>
      </c>
      <c r="K26" s="112">
        <f t="shared" si="10"/>
        <v>0</v>
      </c>
      <c r="L26" s="112">
        <f t="shared" si="10"/>
        <v>0</v>
      </c>
      <c r="M26" s="112">
        <f t="shared" si="10"/>
        <v>0</v>
      </c>
      <c r="N26" s="114">
        <f t="shared" si="10"/>
        <v>0</v>
      </c>
      <c r="O26" s="115">
        <f t="shared" si="10"/>
        <v>0</v>
      </c>
      <c r="P26" s="111">
        <f t="shared" si="10"/>
        <v>0</v>
      </c>
      <c r="Q26" s="112">
        <f t="shared" si="10"/>
        <v>0</v>
      </c>
      <c r="R26" s="40"/>
      <c r="S26" s="41"/>
      <c r="T26" s="37" t="s">
        <v>58</v>
      </c>
      <c r="U26" s="38">
        <f>B43+U25</f>
        <v>0</v>
      </c>
      <c r="V26" s="112"/>
      <c r="W26" s="111">
        <f t="shared" ref="W26:AJ26" si="11">SUM(D43)+SUM(W25)</f>
        <v>0</v>
      </c>
      <c r="X26" s="112">
        <f t="shared" si="11"/>
        <v>0</v>
      </c>
      <c r="Y26" s="112">
        <f t="shared" si="11"/>
        <v>0</v>
      </c>
      <c r="Z26" s="113">
        <f t="shared" si="11"/>
        <v>0</v>
      </c>
      <c r="AA26" s="111">
        <f t="shared" si="11"/>
        <v>0</v>
      </c>
      <c r="AB26" s="112">
        <f t="shared" si="11"/>
        <v>0</v>
      </c>
      <c r="AC26" s="112">
        <f t="shared" si="11"/>
        <v>0</v>
      </c>
      <c r="AD26" s="112">
        <f t="shared" si="11"/>
        <v>0</v>
      </c>
      <c r="AE26" s="112">
        <f t="shared" si="11"/>
        <v>0</v>
      </c>
      <c r="AF26" s="112">
        <f t="shared" si="11"/>
        <v>0</v>
      </c>
      <c r="AG26" s="112">
        <f t="shared" si="11"/>
        <v>0</v>
      </c>
      <c r="AH26" s="113">
        <f t="shared" si="11"/>
        <v>0</v>
      </c>
      <c r="AI26" s="111">
        <f t="shared" si="11"/>
        <v>0</v>
      </c>
      <c r="AJ26" s="112">
        <f t="shared" si="11"/>
        <v>0</v>
      </c>
      <c r="AK26" s="40"/>
      <c r="AL26" s="41"/>
    </row>
    <row r="27" spans="1:38" s="63" customFormat="1" ht="13.5" thickTop="1" x14ac:dyDescent="0.2">
      <c r="A27" s="183"/>
      <c r="B27" s="62"/>
      <c r="C27" s="92"/>
      <c r="D27" s="93"/>
      <c r="E27" s="92">
        <f t="shared" ref="E27:E41" si="12">B27*C27</f>
        <v>0</v>
      </c>
      <c r="F27" s="92"/>
      <c r="G27" s="101">
        <f>SUM(D27:F27)</f>
        <v>0</v>
      </c>
      <c r="H27" s="99">
        <f>ROUND($G27*'Entrées des Taux'!$A$4,2)</f>
        <v>0</v>
      </c>
      <c r="I27" s="93">
        <f>ROUND($G27*'Entrées des Taux'!$A$20,2)</f>
        <v>0</v>
      </c>
      <c r="J27" s="92">
        <f>ROUND($G27*'Entrées des Taux'!$D$4,2)</f>
        <v>0</v>
      </c>
      <c r="K27" s="92">
        <f>ROUND($G27*'Entrées des Taux'!$A$12,2)</f>
        <v>0</v>
      </c>
      <c r="L27" s="92">
        <f>ROUND($G27*'Entrées des Taux'!$A$28,2)</f>
        <v>0</v>
      </c>
      <c r="M27" s="94">
        <f>ROUND($B27*'Entrées des Taux'!$D$12,2)</f>
        <v>0</v>
      </c>
      <c r="N27" s="100">
        <f>ROUND($G27*'Entrées des Taux'!$D$20,2)</f>
        <v>0</v>
      </c>
      <c r="O27" s="102">
        <f t="shared" ref="O27:O41" si="13">SUM(G27)-SUM(H27:N27)</f>
        <v>0</v>
      </c>
      <c r="P27" s="93"/>
      <c r="Q27" s="98">
        <f>SUM(O27:P27)</f>
        <v>0</v>
      </c>
      <c r="R27" s="64"/>
      <c r="S27" s="184"/>
      <c r="T27" s="183"/>
      <c r="U27" s="62"/>
      <c r="V27" s="92"/>
      <c r="W27" s="93"/>
      <c r="X27" s="92">
        <f t="shared" ref="X27:X41" si="14">U27*V27</f>
        <v>0</v>
      </c>
      <c r="Y27" s="92"/>
      <c r="Z27" s="101">
        <f>SUM(W27:Y27)</f>
        <v>0</v>
      </c>
      <c r="AA27" s="99">
        <f>ROUND($Z27*'Entrées des Taux'!$A$6,2)</f>
        <v>0</v>
      </c>
      <c r="AB27" s="93">
        <f>ROUND($Z27*'Entrées des Taux'!$A$22,2)</f>
        <v>0</v>
      </c>
      <c r="AC27" s="92">
        <f>ROUND($Z27*'Entrées des Taux'!$D$6,2)</f>
        <v>0</v>
      </c>
      <c r="AD27" s="92">
        <f>ROUND($Z27*'Entrées des Taux'!$A$14,2)</f>
        <v>0</v>
      </c>
      <c r="AE27" s="92">
        <f>ROUND($Z27*'Entrées des Taux'!$A$30,2)</f>
        <v>0</v>
      </c>
      <c r="AF27" s="94">
        <f>ROUND($U27*'Entrées des Taux'!$D$14,2)</f>
        <v>0</v>
      </c>
      <c r="AG27" s="100">
        <f>ROUND($Z27*'Entrées des Taux'!$D$22,2)</f>
        <v>0</v>
      </c>
      <c r="AH27" s="102">
        <f t="shared" ref="AH27:AH41" si="15">SUM(Z27)-SUM(AA27:AG27)</f>
        <v>0</v>
      </c>
      <c r="AI27" s="93" t="s">
        <v>0</v>
      </c>
      <c r="AJ27" s="98">
        <f t="shared" ref="AJ27:AJ41" si="16">SUM(AH27:AI27)</f>
        <v>0</v>
      </c>
      <c r="AK27" s="64" t="s">
        <v>0</v>
      </c>
      <c r="AL27" s="184" t="s">
        <v>0</v>
      </c>
    </row>
    <row r="28" spans="1:38" s="63" customFormat="1" x14ac:dyDescent="0.2">
      <c r="A28" s="183"/>
      <c r="B28" s="62"/>
      <c r="C28" s="92"/>
      <c r="D28" s="93"/>
      <c r="E28" s="92">
        <f t="shared" si="12"/>
        <v>0</v>
      </c>
      <c r="F28" s="92"/>
      <c r="G28" s="101">
        <f t="shared" ref="G28:G41" si="17">SUM(D28:F28)</f>
        <v>0</v>
      </c>
      <c r="H28" s="95">
        <f>ROUND($G28*'Entrées des Taux'!$A$4,2)</f>
        <v>0</v>
      </c>
      <c r="I28" s="93">
        <f>ROUND($G28*'Entrées des Taux'!$A$20,2)</f>
        <v>0</v>
      </c>
      <c r="J28" s="92">
        <f>ROUND($G28*'Entrées des Taux'!$D$4,2)</f>
        <v>0</v>
      </c>
      <c r="K28" s="92">
        <f>ROUND($G28*'Entrées des Taux'!$A$12,2)</f>
        <v>0</v>
      </c>
      <c r="L28" s="92">
        <f>ROUND($G28*'Entrées des Taux'!$A$28,2)</f>
        <v>0</v>
      </c>
      <c r="M28" s="94">
        <f>ROUND($B28*'Entrées des Taux'!$D$12,2)</f>
        <v>0</v>
      </c>
      <c r="N28" s="96">
        <f>ROUND($G28*'Entrées des Taux'!$D$20,2)</f>
        <v>0</v>
      </c>
      <c r="O28" s="102">
        <f t="shared" si="13"/>
        <v>0</v>
      </c>
      <c r="P28" s="93"/>
      <c r="Q28" s="98">
        <f t="shared" si="2"/>
        <v>0</v>
      </c>
      <c r="R28" s="64"/>
      <c r="S28" s="184"/>
      <c r="T28" s="183"/>
      <c r="U28" s="62"/>
      <c r="V28" s="92"/>
      <c r="W28" s="93"/>
      <c r="X28" s="92">
        <f t="shared" si="14"/>
        <v>0</v>
      </c>
      <c r="Y28" s="92"/>
      <c r="Z28" s="101">
        <f t="shared" ref="Z28:Z41" si="18">SUM(W28:Y28)</f>
        <v>0</v>
      </c>
      <c r="AA28" s="95">
        <f>ROUND($Z28*'Entrées des Taux'!$A$6,2)</f>
        <v>0</v>
      </c>
      <c r="AB28" s="93">
        <f>ROUND($Z28*'Entrées des Taux'!$A$22,2)</f>
        <v>0</v>
      </c>
      <c r="AC28" s="92">
        <f>ROUND($Z28*'Entrées des Taux'!$D$6,2)</f>
        <v>0</v>
      </c>
      <c r="AD28" s="92">
        <f>ROUND($Z28*'Entrées des Taux'!$A$14,2)</f>
        <v>0</v>
      </c>
      <c r="AE28" s="92">
        <f>ROUND($Z28*'Entrées des Taux'!$A$30,2)</f>
        <v>0</v>
      </c>
      <c r="AF28" s="94">
        <f>ROUND($U28*'Entrées des Taux'!$D$14,2)</f>
        <v>0</v>
      </c>
      <c r="AG28" s="96">
        <f>ROUND($Z28*'Entrées des Taux'!$D$22,2)</f>
        <v>0</v>
      </c>
      <c r="AH28" s="102">
        <f t="shared" si="15"/>
        <v>0</v>
      </c>
      <c r="AI28" s="93"/>
      <c r="AJ28" s="98">
        <f t="shared" si="16"/>
        <v>0</v>
      </c>
      <c r="AK28" s="64"/>
      <c r="AL28" s="184"/>
    </row>
    <row r="29" spans="1:38" s="63" customFormat="1" x14ac:dyDescent="0.2">
      <c r="A29" s="183"/>
      <c r="B29" s="62"/>
      <c r="C29" s="92"/>
      <c r="D29" s="93"/>
      <c r="E29" s="92">
        <f t="shared" si="12"/>
        <v>0</v>
      </c>
      <c r="F29" s="92"/>
      <c r="G29" s="101">
        <f t="shared" si="17"/>
        <v>0</v>
      </c>
      <c r="H29" s="95">
        <f>ROUND($G29*'Entrées des Taux'!$A$4,2)</f>
        <v>0</v>
      </c>
      <c r="I29" s="93">
        <f>ROUND($G29*'Entrées des Taux'!$A$20,2)</f>
        <v>0</v>
      </c>
      <c r="J29" s="92">
        <f>ROUND($G29*'Entrées des Taux'!$D$4,2)</f>
        <v>0</v>
      </c>
      <c r="K29" s="92">
        <f>ROUND($G29*'Entrées des Taux'!$A$12,2)</f>
        <v>0</v>
      </c>
      <c r="L29" s="92">
        <f>ROUND($G29*'Entrées des Taux'!$A$28,2)</f>
        <v>0</v>
      </c>
      <c r="M29" s="94">
        <f>ROUND($B29*'Entrées des Taux'!$D$12,2)</f>
        <v>0</v>
      </c>
      <c r="N29" s="96">
        <f>ROUND($G29*'Entrées des Taux'!$D$20,2)</f>
        <v>0</v>
      </c>
      <c r="O29" s="102">
        <f t="shared" si="13"/>
        <v>0</v>
      </c>
      <c r="P29" s="93"/>
      <c r="Q29" s="98">
        <f t="shared" si="2"/>
        <v>0</v>
      </c>
      <c r="R29" s="64"/>
      <c r="S29" s="184"/>
      <c r="T29" s="183"/>
      <c r="U29" s="62"/>
      <c r="V29" s="92"/>
      <c r="W29" s="93"/>
      <c r="X29" s="92">
        <f t="shared" si="14"/>
        <v>0</v>
      </c>
      <c r="Y29" s="92"/>
      <c r="Z29" s="101">
        <f t="shared" si="18"/>
        <v>0</v>
      </c>
      <c r="AA29" s="95">
        <f>ROUND($Z29*'Entrées des Taux'!$A$6,2)</f>
        <v>0</v>
      </c>
      <c r="AB29" s="93">
        <f>ROUND($Z29*'Entrées des Taux'!$A$22,2)</f>
        <v>0</v>
      </c>
      <c r="AC29" s="92">
        <f>ROUND($Z29*'Entrées des Taux'!$D$6,2)</f>
        <v>0</v>
      </c>
      <c r="AD29" s="92">
        <f>ROUND($Z29*'Entrées des Taux'!$A$14,2)</f>
        <v>0</v>
      </c>
      <c r="AE29" s="92">
        <f>ROUND($Z29*'Entrées des Taux'!$A$30,2)</f>
        <v>0</v>
      </c>
      <c r="AF29" s="94">
        <f>ROUND($U29*'Entrées des Taux'!$D$14,2)</f>
        <v>0</v>
      </c>
      <c r="AG29" s="96">
        <f>ROUND($Z29*'Entrées des Taux'!$D$22,2)</f>
        <v>0</v>
      </c>
      <c r="AH29" s="102">
        <f t="shared" si="15"/>
        <v>0</v>
      </c>
      <c r="AI29" s="93"/>
      <c r="AJ29" s="98">
        <f t="shared" si="16"/>
        <v>0</v>
      </c>
      <c r="AK29" s="64"/>
      <c r="AL29" s="184"/>
    </row>
    <row r="30" spans="1:38" s="63" customFormat="1" x14ac:dyDescent="0.2">
      <c r="A30" s="183"/>
      <c r="B30" s="62"/>
      <c r="C30" s="92"/>
      <c r="D30" s="93"/>
      <c r="E30" s="92">
        <f t="shared" si="12"/>
        <v>0</v>
      </c>
      <c r="F30" s="92"/>
      <c r="G30" s="101">
        <f t="shared" si="17"/>
        <v>0</v>
      </c>
      <c r="H30" s="95">
        <f>ROUND($G30*'Entrées des Taux'!$A$4,2)</f>
        <v>0</v>
      </c>
      <c r="I30" s="93">
        <f>ROUND($G30*'Entrées des Taux'!$A$20,2)</f>
        <v>0</v>
      </c>
      <c r="J30" s="92">
        <f>ROUND($G30*'Entrées des Taux'!$D$4,2)</f>
        <v>0</v>
      </c>
      <c r="K30" s="92">
        <f>ROUND($G30*'Entrées des Taux'!$A$12,2)</f>
        <v>0</v>
      </c>
      <c r="L30" s="92">
        <f>ROUND($G30*'Entrées des Taux'!$A$28,2)</f>
        <v>0</v>
      </c>
      <c r="M30" s="94">
        <f>ROUND($B30*'Entrées des Taux'!$D$12,2)</f>
        <v>0</v>
      </c>
      <c r="N30" s="96">
        <f>ROUND($G30*'Entrées des Taux'!$D$20,2)</f>
        <v>0</v>
      </c>
      <c r="O30" s="102">
        <f t="shared" si="13"/>
        <v>0</v>
      </c>
      <c r="P30" s="93"/>
      <c r="Q30" s="98">
        <f t="shared" si="2"/>
        <v>0</v>
      </c>
      <c r="R30" s="64"/>
      <c r="S30" s="184"/>
      <c r="T30" s="183"/>
      <c r="U30" s="62"/>
      <c r="V30" s="92"/>
      <c r="W30" s="93"/>
      <c r="X30" s="92">
        <f t="shared" si="14"/>
        <v>0</v>
      </c>
      <c r="Y30" s="92"/>
      <c r="Z30" s="101">
        <f t="shared" si="18"/>
        <v>0</v>
      </c>
      <c r="AA30" s="95">
        <f>ROUND($Z30*'Entrées des Taux'!$A$6,2)</f>
        <v>0</v>
      </c>
      <c r="AB30" s="93">
        <f>ROUND($Z30*'Entrées des Taux'!$A$22,2)</f>
        <v>0</v>
      </c>
      <c r="AC30" s="92">
        <f>ROUND($Z30*'Entrées des Taux'!$D$6,2)</f>
        <v>0</v>
      </c>
      <c r="AD30" s="92">
        <f>ROUND($Z30*'Entrées des Taux'!$A$14,2)</f>
        <v>0</v>
      </c>
      <c r="AE30" s="92">
        <f>ROUND($Z30*'Entrées des Taux'!$A$30,2)</f>
        <v>0</v>
      </c>
      <c r="AF30" s="94">
        <f>ROUND($U30*'Entrées des Taux'!$D$14,2)</f>
        <v>0</v>
      </c>
      <c r="AG30" s="96">
        <f>ROUND($Z30*'Entrées des Taux'!$D$22,2)</f>
        <v>0</v>
      </c>
      <c r="AH30" s="102">
        <f t="shared" si="15"/>
        <v>0</v>
      </c>
      <c r="AI30" s="93"/>
      <c r="AJ30" s="98">
        <f t="shared" si="16"/>
        <v>0</v>
      </c>
      <c r="AK30" s="64"/>
      <c r="AL30" s="184"/>
    </row>
    <row r="31" spans="1:38" s="63" customFormat="1" x14ac:dyDescent="0.2">
      <c r="A31" s="183"/>
      <c r="B31" s="62"/>
      <c r="C31" s="92"/>
      <c r="D31" s="93"/>
      <c r="E31" s="92">
        <f t="shared" si="12"/>
        <v>0</v>
      </c>
      <c r="F31" s="92"/>
      <c r="G31" s="101">
        <f t="shared" si="17"/>
        <v>0</v>
      </c>
      <c r="H31" s="95">
        <f>ROUND($G31*'Entrées des Taux'!$A$4,2)</f>
        <v>0</v>
      </c>
      <c r="I31" s="93">
        <f>ROUND($G31*'Entrées des Taux'!$A$20,2)</f>
        <v>0</v>
      </c>
      <c r="J31" s="92">
        <f>ROUND($G31*'Entrées des Taux'!$D$4,2)</f>
        <v>0</v>
      </c>
      <c r="K31" s="92">
        <f>ROUND($G31*'Entrées des Taux'!$A$12,2)</f>
        <v>0</v>
      </c>
      <c r="L31" s="92">
        <f>ROUND($G31*'Entrées des Taux'!$A$28,2)</f>
        <v>0</v>
      </c>
      <c r="M31" s="94">
        <f>ROUND($B31*'Entrées des Taux'!$D$12,2)</f>
        <v>0</v>
      </c>
      <c r="N31" s="96">
        <f>ROUND($G31*'Entrées des Taux'!$D$20,2)</f>
        <v>0</v>
      </c>
      <c r="O31" s="102">
        <f t="shared" si="13"/>
        <v>0</v>
      </c>
      <c r="P31" s="93"/>
      <c r="Q31" s="98">
        <f t="shared" si="2"/>
        <v>0</v>
      </c>
      <c r="R31" s="64"/>
      <c r="S31" s="184"/>
      <c r="T31" s="183"/>
      <c r="U31" s="62"/>
      <c r="V31" s="92"/>
      <c r="W31" s="93"/>
      <c r="X31" s="92">
        <f t="shared" si="14"/>
        <v>0</v>
      </c>
      <c r="Y31" s="92"/>
      <c r="Z31" s="101">
        <f t="shared" si="18"/>
        <v>0</v>
      </c>
      <c r="AA31" s="95">
        <f>ROUND($Z31*'Entrées des Taux'!$A$6,2)</f>
        <v>0</v>
      </c>
      <c r="AB31" s="93">
        <f>ROUND($Z31*'Entrées des Taux'!$A$22,2)</f>
        <v>0</v>
      </c>
      <c r="AC31" s="92">
        <f>ROUND($Z31*'Entrées des Taux'!$D$6,2)</f>
        <v>0</v>
      </c>
      <c r="AD31" s="92">
        <f>ROUND($Z31*'Entrées des Taux'!$A$14,2)</f>
        <v>0</v>
      </c>
      <c r="AE31" s="92">
        <f>ROUND($Z31*'Entrées des Taux'!$A$30,2)</f>
        <v>0</v>
      </c>
      <c r="AF31" s="94">
        <f>ROUND($U31*'Entrées des Taux'!$D$14,2)</f>
        <v>0</v>
      </c>
      <c r="AG31" s="96">
        <f>ROUND($Z31*'Entrées des Taux'!$D$22,2)</f>
        <v>0</v>
      </c>
      <c r="AH31" s="102">
        <f t="shared" si="15"/>
        <v>0</v>
      </c>
      <c r="AI31" s="93"/>
      <c r="AJ31" s="98">
        <f t="shared" si="16"/>
        <v>0</v>
      </c>
      <c r="AK31" s="64"/>
      <c r="AL31" s="184"/>
    </row>
    <row r="32" spans="1:38" s="63" customFormat="1" x14ac:dyDescent="0.2">
      <c r="A32" s="183"/>
      <c r="B32" s="62"/>
      <c r="C32" s="92"/>
      <c r="D32" s="93"/>
      <c r="E32" s="92">
        <f t="shared" si="12"/>
        <v>0</v>
      </c>
      <c r="F32" s="92"/>
      <c r="G32" s="101">
        <f t="shared" si="17"/>
        <v>0</v>
      </c>
      <c r="H32" s="95">
        <f>ROUND($G32*'Entrées des Taux'!$A$4,2)</f>
        <v>0</v>
      </c>
      <c r="I32" s="93">
        <f>ROUND($G32*'Entrées des Taux'!$A$20,2)</f>
        <v>0</v>
      </c>
      <c r="J32" s="92">
        <f>ROUND($G32*'Entrées des Taux'!$D$4,2)</f>
        <v>0</v>
      </c>
      <c r="K32" s="92">
        <f>ROUND($G32*'Entrées des Taux'!$A$12,2)</f>
        <v>0</v>
      </c>
      <c r="L32" s="92">
        <f>ROUND($G32*'Entrées des Taux'!$A$28,2)</f>
        <v>0</v>
      </c>
      <c r="M32" s="94">
        <f>ROUND($B32*'Entrées des Taux'!$D$12,2)</f>
        <v>0</v>
      </c>
      <c r="N32" s="96">
        <f>ROUND($G32*'Entrées des Taux'!$D$20,2)</f>
        <v>0</v>
      </c>
      <c r="O32" s="102">
        <f t="shared" si="13"/>
        <v>0</v>
      </c>
      <c r="P32" s="93"/>
      <c r="Q32" s="98">
        <f t="shared" si="2"/>
        <v>0</v>
      </c>
      <c r="R32" s="64"/>
      <c r="S32" s="184"/>
      <c r="T32" s="183"/>
      <c r="U32" s="62"/>
      <c r="V32" s="92"/>
      <c r="W32" s="93"/>
      <c r="X32" s="92">
        <f t="shared" si="14"/>
        <v>0</v>
      </c>
      <c r="Y32" s="92"/>
      <c r="Z32" s="101">
        <f t="shared" si="18"/>
        <v>0</v>
      </c>
      <c r="AA32" s="95">
        <f>ROUND($Z32*'Entrées des Taux'!$A$6,2)</f>
        <v>0</v>
      </c>
      <c r="AB32" s="93">
        <f>ROUND($Z32*'Entrées des Taux'!$A$22,2)</f>
        <v>0</v>
      </c>
      <c r="AC32" s="92">
        <f>ROUND($Z32*'Entrées des Taux'!$D$6,2)</f>
        <v>0</v>
      </c>
      <c r="AD32" s="92">
        <f>ROUND($Z32*'Entrées des Taux'!$A$14,2)</f>
        <v>0</v>
      </c>
      <c r="AE32" s="92">
        <f>ROUND($Z32*'Entrées des Taux'!$A$30,2)</f>
        <v>0</v>
      </c>
      <c r="AF32" s="94">
        <f>ROUND($U32*'Entrées des Taux'!$D$14,2)</f>
        <v>0</v>
      </c>
      <c r="AG32" s="96">
        <f>ROUND($Z32*'Entrées des Taux'!$D$22,2)</f>
        <v>0</v>
      </c>
      <c r="AH32" s="102">
        <f t="shared" si="15"/>
        <v>0</v>
      </c>
      <c r="AI32" s="93"/>
      <c r="AJ32" s="98">
        <f t="shared" si="16"/>
        <v>0</v>
      </c>
      <c r="AK32" s="64"/>
      <c r="AL32" s="184"/>
    </row>
    <row r="33" spans="1:38" s="63" customFormat="1" x14ac:dyDescent="0.2">
      <c r="A33" s="183"/>
      <c r="B33" s="62"/>
      <c r="C33" s="92"/>
      <c r="D33" s="93"/>
      <c r="E33" s="92">
        <f t="shared" si="12"/>
        <v>0</v>
      </c>
      <c r="F33" s="92"/>
      <c r="G33" s="101">
        <f t="shared" si="17"/>
        <v>0</v>
      </c>
      <c r="H33" s="95">
        <f>ROUND($G33*'Entrées des Taux'!$A$4,2)</f>
        <v>0</v>
      </c>
      <c r="I33" s="93">
        <f>ROUND($G33*'Entrées des Taux'!$A$20,2)</f>
        <v>0</v>
      </c>
      <c r="J33" s="92">
        <f>ROUND($G33*'Entrées des Taux'!$D$4,2)</f>
        <v>0</v>
      </c>
      <c r="K33" s="92">
        <f>ROUND($G33*'Entrées des Taux'!$A$12,2)</f>
        <v>0</v>
      </c>
      <c r="L33" s="92">
        <f>ROUND($G33*'Entrées des Taux'!$A$28,2)</f>
        <v>0</v>
      </c>
      <c r="M33" s="94">
        <f>ROUND($B33*'Entrées des Taux'!$D$12,2)</f>
        <v>0</v>
      </c>
      <c r="N33" s="96">
        <f>ROUND($G33*'Entrées des Taux'!$D$20,2)</f>
        <v>0</v>
      </c>
      <c r="O33" s="102">
        <f t="shared" si="13"/>
        <v>0</v>
      </c>
      <c r="P33" s="93"/>
      <c r="Q33" s="98">
        <f t="shared" si="2"/>
        <v>0</v>
      </c>
      <c r="R33" s="64"/>
      <c r="S33" s="184"/>
      <c r="T33" s="183"/>
      <c r="U33" s="62"/>
      <c r="V33" s="92"/>
      <c r="W33" s="93"/>
      <c r="X33" s="92">
        <f t="shared" si="14"/>
        <v>0</v>
      </c>
      <c r="Y33" s="92"/>
      <c r="Z33" s="101">
        <f t="shared" si="18"/>
        <v>0</v>
      </c>
      <c r="AA33" s="95">
        <f>ROUND($Z33*'Entrées des Taux'!$A$6,2)</f>
        <v>0</v>
      </c>
      <c r="AB33" s="93">
        <f>ROUND($Z33*'Entrées des Taux'!$A$22,2)</f>
        <v>0</v>
      </c>
      <c r="AC33" s="92">
        <f>ROUND($Z33*'Entrées des Taux'!$D$6,2)</f>
        <v>0</v>
      </c>
      <c r="AD33" s="92">
        <f>ROUND($Z33*'Entrées des Taux'!$A$14,2)</f>
        <v>0</v>
      </c>
      <c r="AE33" s="92">
        <f>ROUND($Z33*'Entrées des Taux'!$A$30,2)</f>
        <v>0</v>
      </c>
      <c r="AF33" s="94">
        <f>ROUND($U33*'Entrées des Taux'!$D$14,2)</f>
        <v>0</v>
      </c>
      <c r="AG33" s="96">
        <f>ROUND($Z33*'Entrées des Taux'!$D$22,2)</f>
        <v>0</v>
      </c>
      <c r="AH33" s="102">
        <f t="shared" si="15"/>
        <v>0</v>
      </c>
      <c r="AI33" s="93"/>
      <c r="AJ33" s="98">
        <f t="shared" si="16"/>
        <v>0</v>
      </c>
      <c r="AK33" s="64"/>
      <c r="AL33" s="184"/>
    </row>
    <row r="34" spans="1:38" s="63" customFormat="1" x14ac:dyDescent="0.2">
      <c r="A34" s="183"/>
      <c r="B34" s="62"/>
      <c r="C34" s="92"/>
      <c r="D34" s="93"/>
      <c r="E34" s="92">
        <f t="shared" si="12"/>
        <v>0</v>
      </c>
      <c r="F34" s="92"/>
      <c r="G34" s="101">
        <f t="shared" si="17"/>
        <v>0</v>
      </c>
      <c r="H34" s="95">
        <f>ROUND($G34*'Entrées des Taux'!$A$4,2)</f>
        <v>0</v>
      </c>
      <c r="I34" s="93">
        <f>ROUND($G34*'Entrées des Taux'!$A$20,2)</f>
        <v>0</v>
      </c>
      <c r="J34" s="92">
        <f>ROUND($G34*'Entrées des Taux'!$D$4,2)</f>
        <v>0</v>
      </c>
      <c r="K34" s="92">
        <f>ROUND($G34*'Entrées des Taux'!$A$12,2)</f>
        <v>0</v>
      </c>
      <c r="L34" s="92">
        <f>ROUND($G34*'Entrées des Taux'!$A$28,2)</f>
        <v>0</v>
      </c>
      <c r="M34" s="94">
        <f>ROUND($B34*'Entrées des Taux'!$D$12,2)</f>
        <v>0</v>
      </c>
      <c r="N34" s="96">
        <f>ROUND($G34*'Entrées des Taux'!$D$20,2)</f>
        <v>0</v>
      </c>
      <c r="O34" s="102">
        <f t="shared" si="13"/>
        <v>0</v>
      </c>
      <c r="P34" s="93"/>
      <c r="Q34" s="98">
        <f t="shared" si="2"/>
        <v>0</v>
      </c>
      <c r="R34" s="64"/>
      <c r="S34" s="184"/>
      <c r="T34" s="183"/>
      <c r="U34" s="62"/>
      <c r="V34" s="92"/>
      <c r="W34" s="93"/>
      <c r="X34" s="92">
        <f t="shared" si="14"/>
        <v>0</v>
      </c>
      <c r="Y34" s="92"/>
      <c r="Z34" s="101">
        <f t="shared" si="18"/>
        <v>0</v>
      </c>
      <c r="AA34" s="95">
        <f>ROUND($Z34*'Entrées des Taux'!$A$6,2)</f>
        <v>0</v>
      </c>
      <c r="AB34" s="93">
        <f>ROUND($Z34*'Entrées des Taux'!$A$22,2)</f>
        <v>0</v>
      </c>
      <c r="AC34" s="92">
        <f>ROUND($Z34*'Entrées des Taux'!$D$6,2)</f>
        <v>0</v>
      </c>
      <c r="AD34" s="92">
        <f>ROUND($Z34*'Entrées des Taux'!$A$14,2)</f>
        <v>0</v>
      </c>
      <c r="AE34" s="92">
        <f>ROUND($Z34*'Entrées des Taux'!$A$30,2)</f>
        <v>0</v>
      </c>
      <c r="AF34" s="94">
        <f>ROUND($U34*'Entrées des Taux'!$D$14,2)</f>
        <v>0</v>
      </c>
      <c r="AG34" s="96">
        <f>ROUND($Z34*'Entrées des Taux'!$D$22,2)</f>
        <v>0</v>
      </c>
      <c r="AH34" s="102">
        <f t="shared" si="15"/>
        <v>0</v>
      </c>
      <c r="AI34" s="93"/>
      <c r="AJ34" s="98">
        <f t="shared" si="16"/>
        <v>0</v>
      </c>
      <c r="AK34" s="64"/>
      <c r="AL34" s="184"/>
    </row>
    <row r="35" spans="1:38" s="63" customFormat="1" x14ac:dyDescent="0.2">
      <c r="A35" s="183"/>
      <c r="B35" s="62"/>
      <c r="C35" s="92"/>
      <c r="D35" s="93"/>
      <c r="E35" s="92">
        <f t="shared" si="12"/>
        <v>0</v>
      </c>
      <c r="F35" s="92"/>
      <c r="G35" s="101">
        <f t="shared" si="17"/>
        <v>0</v>
      </c>
      <c r="H35" s="95">
        <f>ROUND($G35*'Entrées des Taux'!$A$4,2)</f>
        <v>0</v>
      </c>
      <c r="I35" s="93">
        <f>ROUND($G35*'Entrées des Taux'!$A$20,2)</f>
        <v>0</v>
      </c>
      <c r="J35" s="92">
        <f>ROUND($G35*'Entrées des Taux'!$D$4,2)</f>
        <v>0</v>
      </c>
      <c r="K35" s="92">
        <f>ROUND($G35*'Entrées des Taux'!$A$12,2)</f>
        <v>0</v>
      </c>
      <c r="L35" s="92">
        <f>ROUND($G35*'Entrées des Taux'!$A$28,2)</f>
        <v>0</v>
      </c>
      <c r="M35" s="94">
        <f>ROUND($B35*'Entrées des Taux'!$D$12,2)</f>
        <v>0</v>
      </c>
      <c r="N35" s="96">
        <f>ROUND($G35*'Entrées des Taux'!$D$20,2)</f>
        <v>0</v>
      </c>
      <c r="O35" s="102">
        <f t="shared" si="13"/>
        <v>0</v>
      </c>
      <c r="P35" s="93"/>
      <c r="Q35" s="98">
        <f t="shared" si="2"/>
        <v>0</v>
      </c>
      <c r="R35" s="64"/>
      <c r="S35" s="184"/>
      <c r="T35" s="183"/>
      <c r="U35" s="62"/>
      <c r="V35" s="92"/>
      <c r="W35" s="93"/>
      <c r="X35" s="92">
        <f t="shared" si="14"/>
        <v>0</v>
      </c>
      <c r="Y35" s="92"/>
      <c r="Z35" s="101">
        <f t="shared" si="18"/>
        <v>0</v>
      </c>
      <c r="AA35" s="95">
        <f>ROUND($Z35*'Entrées des Taux'!$A$6,2)</f>
        <v>0</v>
      </c>
      <c r="AB35" s="93">
        <f>ROUND($Z35*'Entrées des Taux'!$A$22,2)</f>
        <v>0</v>
      </c>
      <c r="AC35" s="92">
        <f>ROUND($Z35*'Entrées des Taux'!$D$6,2)</f>
        <v>0</v>
      </c>
      <c r="AD35" s="92">
        <f>ROUND($Z35*'Entrées des Taux'!$A$14,2)</f>
        <v>0</v>
      </c>
      <c r="AE35" s="92">
        <f>ROUND($Z35*'Entrées des Taux'!$A$30,2)</f>
        <v>0</v>
      </c>
      <c r="AF35" s="94">
        <f>ROUND($U35*'Entrées des Taux'!$D$14,2)</f>
        <v>0</v>
      </c>
      <c r="AG35" s="96">
        <f>ROUND($Z35*'Entrées des Taux'!$D$22,2)</f>
        <v>0</v>
      </c>
      <c r="AH35" s="102">
        <f t="shared" si="15"/>
        <v>0</v>
      </c>
      <c r="AI35" s="93"/>
      <c r="AJ35" s="98">
        <f t="shared" si="16"/>
        <v>0</v>
      </c>
      <c r="AK35" s="64"/>
      <c r="AL35" s="184"/>
    </row>
    <row r="36" spans="1:38" s="63" customFormat="1" x14ac:dyDescent="0.2">
      <c r="A36" s="183"/>
      <c r="B36" s="62"/>
      <c r="C36" s="92"/>
      <c r="D36" s="93"/>
      <c r="E36" s="92">
        <f t="shared" si="12"/>
        <v>0</v>
      </c>
      <c r="F36" s="92"/>
      <c r="G36" s="101">
        <f t="shared" si="17"/>
        <v>0</v>
      </c>
      <c r="H36" s="95">
        <f>ROUND($G36*'Entrées des Taux'!$A$4,2)</f>
        <v>0</v>
      </c>
      <c r="I36" s="93">
        <f>ROUND($G36*'Entrées des Taux'!$A$20,2)</f>
        <v>0</v>
      </c>
      <c r="J36" s="92">
        <f>ROUND($G36*'Entrées des Taux'!$D$4,2)</f>
        <v>0</v>
      </c>
      <c r="K36" s="92">
        <f>ROUND($G36*'Entrées des Taux'!$A$12,2)</f>
        <v>0</v>
      </c>
      <c r="L36" s="92">
        <f>ROUND($G36*'Entrées des Taux'!$A$28,2)</f>
        <v>0</v>
      </c>
      <c r="M36" s="94">
        <f>ROUND($B36*'Entrées des Taux'!$D$12,2)</f>
        <v>0</v>
      </c>
      <c r="N36" s="96">
        <f>ROUND($G36*'Entrées des Taux'!$D$20,2)</f>
        <v>0</v>
      </c>
      <c r="O36" s="102">
        <f t="shared" si="13"/>
        <v>0</v>
      </c>
      <c r="P36" s="93"/>
      <c r="Q36" s="98">
        <f t="shared" si="2"/>
        <v>0</v>
      </c>
      <c r="R36" s="64"/>
      <c r="S36" s="184"/>
      <c r="T36" s="183"/>
      <c r="U36" s="62"/>
      <c r="V36" s="92"/>
      <c r="W36" s="93"/>
      <c r="X36" s="92">
        <f t="shared" si="14"/>
        <v>0</v>
      </c>
      <c r="Y36" s="92"/>
      <c r="Z36" s="101">
        <f t="shared" si="18"/>
        <v>0</v>
      </c>
      <c r="AA36" s="95">
        <f>ROUND($Z36*'Entrées des Taux'!$A$6,2)</f>
        <v>0</v>
      </c>
      <c r="AB36" s="93">
        <f>ROUND($Z36*'Entrées des Taux'!$A$22,2)</f>
        <v>0</v>
      </c>
      <c r="AC36" s="92">
        <f>ROUND($Z36*'Entrées des Taux'!$D$6,2)</f>
        <v>0</v>
      </c>
      <c r="AD36" s="92">
        <f>ROUND($Z36*'Entrées des Taux'!$A$14,2)</f>
        <v>0</v>
      </c>
      <c r="AE36" s="92">
        <f>ROUND($Z36*'Entrées des Taux'!$A$30,2)</f>
        <v>0</v>
      </c>
      <c r="AF36" s="94">
        <f>ROUND($U36*'Entrées des Taux'!$D$14,2)</f>
        <v>0</v>
      </c>
      <c r="AG36" s="96">
        <f>ROUND($Z36*'Entrées des Taux'!$D$22,2)</f>
        <v>0</v>
      </c>
      <c r="AH36" s="102">
        <f t="shared" si="15"/>
        <v>0</v>
      </c>
      <c r="AI36" s="93"/>
      <c r="AJ36" s="98">
        <f t="shared" si="16"/>
        <v>0</v>
      </c>
      <c r="AK36" s="64"/>
      <c r="AL36" s="184"/>
    </row>
    <row r="37" spans="1:38" s="63" customFormat="1" x14ac:dyDescent="0.2">
      <c r="A37" s="183"/>
      <c r="B37" s="62"/>
      <c r="C37" s="92"/>
      <c r="D37" s="93"/>
      <c r="E37" s="92">
        <f t="shared" si="12"/>
        <v>0</v>
      </c>
      <c r="F37" s="92"/>
      <c r="G37" s="101">
        <f t="shared" si="17"/>
        <v>0</v>
      </c>
      <c r="H37" s="95">
        <f>ROUND($G37*'Entrées des Taux'!$A$4,2)</f>
        <v>0</v>
      </c>
      <c r="I37" s="93">
        <f>ROUND($G37*'Entrées des Taux'!$A$20,2)</f>
        <v>0</v>
      </c>
      <c r="J37" s="92">
        <f>ROUND($G37*'Entrées des Taux'!$D$4,2)</f>
        <v>0</v>
      </c>
      <c r="K37" s="92">
        <f>ROUND($G37*'Entrées des Taux'!$A$12,2)</f>
        <v>0</v>
      </c>
      <c r="L37" s="92">
        <f>ROUND($G37*'Entrées des Taux'!$A$28,2)</f>
        <v>0</v>
      </c>
      <c r="M37" s="94">
        <f>ROUND($B37*'Entrées des Taux'!$D$12,2)</f>
        <v>0</v>
      </c>
      <c r="N37" s="96">
        <f>ROUND($G37*'Entrées des Taux'!$D$20,2)</f>
        <v>0</v>
      </c>
      <c r="O37" s="102">
        <f t="shared" si="13"/>
        <v>0</v>
      </c>
      <c r="P37" s="93"/>
      <c r="Q37" s="98">
        <f t="shared" si="2"/>
        <v>0</v>
      </c>
      <c r="R37" s="64"/>
      <c r="S37" s="184"/>
      <c r="T37" s="183"/>
      <c r="U37" s="62"/>
      <c r="V37" s="92"/>
      <c r="W37" s="93"/>
      <c r="X37" s="92">
        <f t="shared" si="14"/>
        <v>0</v>
      </c>
      <c r="Y37" s="92"/>
      <c r="Z37" s="101">
        <f t="shared" si="18"/>
        <v>0</v>
      </c>
      <c r="AA37" s="95">
        <f>ROUND($Z37*'Entrées des Taux'!$A$6,2)</f>
        <v>0</v>
      </c>
      <c r="AB37" s="93">
        <f>ROUND($Z37*'Entrées des Taux'!$A$22,2)</f>
        <v>0</v>
      </c>
      <c r="AC37" s="92">
        <f>ROUND($Z37*'Entrées des Taux'!$D$6,2)</f>
        <v>0</v>
      </c>
      <c r="AD37" s="92">
        <f>ROUND($Z37*'Entrées des Taux'!$A$14,2)</f>
        <v>0</v>
      </c>
      <c r="AE37" s="92">
        <f>ROUND($Z37*'Entrées des Taux'!$A$30,2)</f>
        <v>0</v>
      </c>
      <c r="AF37" s="94">
        <f>ROUND($U37*'Entrées des Taux'!$D$14,2)</f>
        <v>0</v>
      </c>
      <c r="AG37" s="96">
        <f>ROUND($Z37*'Entrées des Taux'!$D$22,2)</f>
        <v>0</v>
      </c>
      <c r="AH37" s="102">
        <f t="shared" si="15"/>
        <v>0</v>
      </c>
      <c r="AI37" s="93"/>
      <c r="AJ37" s="98">
        <f t="shared" si="16"/>
        <v>0</v>
      </c>
      <c r="AK37" s="64"/>
      <c r="AL37" s="184"/>
    </row>
    <row r="38" spans="1:38" s="63" customFormat="1" x14ac:dyDescent="0.2">
      <c r="A38" s="183"/>
      <c r="B38" s="62"/>
      <c r="C38" s="92"/>
      <c r="D38" s="93"/>
      <c r="E38" s="92">
        <f t="shared" si="12"/>
        <v>0</v>
      </c>
      <c r="F38" s="92"/>
      <c r="G38" s="101">
        <f t="shared" si="17"/>
        <v>0</v>
      </c>
      <c r="H38" s="95">
        <f>ROUND($G38*'Entrées des Taux'!$A$4,2)</f>
        <v>0</v>
      </c>
      <c r="I38" s="93">
        <f>ROUND($G38*'Entrées des Taux'!$A$20,2)</f>
        <v>0</v>
      </c>
      <c r="J38" s="92">
        <f>ROUND($G38*'Entrées des Taux'!$D$4,2)</f>
        <v>0</v>
      </c>
      <c r="K38" s="92">
        <f>ROUND($G38*'Entrées des Taux'!$A$12,2)</f>
        <v>0</v>
      </c>
      <c r="L38" s="92">
        <f>ROUND($G38*'Entrées des Taux'!$A$28,2)</f>
        <v>0</v>
      </c>
      <c r="M38" s="94">
        <f>ROUND($B38*'Entrées des Taux'!$D$12,2)</f>
        <v>0</v>
      </c>
      <c r="N38" s="96">
        <f>ROUND($G38*'Entrées des Taux'!$D$20,2)</f>
        <v>0</v>
      </c>
      <c r="O38" s="102">
        <f t="shared" si="13"/>
        <v>0</v>
      </c>
      <c r="P38" s="93"/>
      <c r="Q38" s="98">
        <f t="shared" si="2"/>
        <v>0</v>
      </c>
      <c r="R38" s="64"/>
      <c r="S38" s="184"/>
      <c r="T38" s="183"/>
      <c r="U38" s="62"/>
      <c r="V38" s="92"/>
      <c r="W38" s="93"/>
      <c r="X38" s="92">
        <f t="shared" si="14"/>
        <v>0</v>
      </c>
      <c r="Y38" s="92"/>
      <c r="Z38" s="101">
        <f t="shared" si="18"/>
        <v>0</v>
      </c>
      <c r="AA38" s="95">
        <f>ROUND($Z38*'Entrées des Taux'!$A$6,2)</f>
        <v>0</v>
      </c>
      <c r="AB38" s="93">
        <f>ROUND($Z38*'Entrées des Taux'!$A$22,2)</f>
        <v>0</v>
      </c>
      <c r="AC38" s="92">
        <f>ROUND($Z38*'Entrées des Taux'!$D$6,2)</f>
        <v>0</v>
      </c>
      <c r="AD38" s="92">
        <f>ROUND($Z38*'Entrées des Taux'!$A$14,2)</f>
        <v>0</v>
      </c>
      <c r="AE38" s="92">
        <f>ROUND($Z38*'Entrées des Taux'!$A$30,2)</f>
        <v>0</v>
      </c>
      <c r="AF38" s="94">
        <f>ROUND($U38*'Entrées des Taux'!$D$14,2)</f>
        <v>0</v>
      </c>
      <c r="AG38" s="96">
        <f>ROUND($Z38*'Entrées des Taux'!$D$22,2)</f>
        <v>0</v>
      </c>
      <c r="AH38" s="102">
        <f t="shared" si="15"/>
        <v>0</v>
      </c>
      <c r="AI38" s="93" t="s">
        <v>0</v>
      </c>
      <c r="AJ38" s="98">
        <f t="shared" si="16"/>
        <v>0</v>
      </c>
      <c r="AK38" s="64" t="s">
        <v>0</v>
      </c>
      <c r="AL38" s="184" t="s">
        <v>0</v>
      </c>
    </row>
    <row r="39" spans="1:38" s="63" customFormat="1" x14ac:dyDescent="0.2">
      <c r="A39" s="183"/>
      <c r="B39" s="62"/>
      <c r="C39" s="92"/>
      <c r="D39" s="93"/>
      <c r="E39" s="92">
        <f t="shared" si="12"/>
        <v>0</v>
      </c>
      <c r="F39" s="92"/>
      <c r="G39" s="101">
        <f t="shared" si="17"/>
        <v>0</v>
      </c>
      <c r="H39" s="95">
        <f>ROUND($G39*'Entrées des Taux'!$A$4,2)</f>
        <v>0</v>
      </c>
      <c r="I39" s="93">
        <f>ROUND($G39*'Entrées des Taux'!$A$20,2)</f>
        <v>0</v>
      </c>
      <c r="J39" s="92">
        <f>ROUND($G39*'Entrées des Taux'!$D$4,2)</f>
        <v>0</v>
      </c>
      <c r="K39" s="92">
        <f>ROUND($G39*'Entrées des Taux'!$A$12,2)</f>
        <v>0</v>
      </c>
      <c r="L39" s="92">
        <f>ROUND($G39*'Entrées des Taux'!$A$28,2)</f>
        <v>0</v>
      </c>
      <c r="M39" s="94">
        <f>ROUND($B39*'Entrées des Taux'!$D$12,2)</f>
        <v>0</v>
      </c>
      <c r="N39" s="96">
        <f>ROUND($G39*'Entrées des Taux'!$D$20,2)</f>
        <v>0</v>
      </c>
      <c r="O39" s="102">
        <f t="shared" si="13"/>
        <v>0</v>
      </c>
      <c r="P39" s="93"/>
      <c r="Q39" s="98">
        <f t="shared" si="2"/>
        <v>0</v>
      </c>
      <c r="R39" s="64"/>
      <c r="S39" s="184"/>
      <c r="T39" s="183"/>
      <c r="U39" s="62"/>
      <c r="V39" s="92"/>
      <c r="W39" s="93"/>
      <c r="X39" s="92">
        <f t="shared" si="14"/>
        <v>0</v>
      </c>
      <c r="Y39" s="92"/>
      <c r="Z39" s="101">
        <f t="shared" si="18"/>
        <v>0</v>
      </c>
      <c r="AA39" s="95">
        <f>ROUND($Z39*'Entrées des Taux'!$A$6,2)</f>
        <v>0</v>
      </c>
      <c r="AB39" s="93">
        <f>ROUND($Z39*'Entrées des Taux'!$A$22,2)</f>
        <v>0</v>
      </c>
      <c r="AC39" s="92">
        <f>ROUND($Z39*'Entrées des Taux'!$D$6,2)</f>
        <v>0</v>
      </c>
      <c r="AD39" s="92">
        <f>ROUND($Z39*'Entrées des Taux'!$A$14,2)</f>
        <v>0</v>
      </c>
      <c r="AE39" s="92">
        <f>ROUND($Z39*'Entrées des Taux'!$A$30,2)</f>
        <v>0</v>
      </c>
      <c r="AF39" s="94">
        <f>ROUND($U39*'Entrées des Taux'!$D$14,2)</f>
        <v>0</v>
      </c>
      <c r="AG39" s="96">
        <f>ROUND($Z39*'Entrées des Taux'!$D$22,2)</f>
        <v>0</v>
      </c>
      <c r="AH39" s="102">
        <f t="shared" si="15"/>
        <v>0</v>
      </c>
      <c r="AI39" s="93"/>
      <c r="AJ39" s="98">
        <f t="shared" si="16"/>
        <v>0</v>
      </c>
      <c r="AK39" s="64"/>
      <c r="AL39" s="184"/>
    </row>
    <row r="40" spans="1:38" s="63" customFormat="1" x14ac:dyDescent="0.2">
      <c r="A40" s="183"/>
      <c r="B40" s="62"/>
      <c r="C40" s="92"/>
      <c r="D40" s="93"/>
      <c r="E40" s="92">
        <f t="shared" si="12"/>
        <v>0</v>
      </c>
      <c r="F40" s="92"/>
      <c r="G40" s="101">
        <f t="shared" si="17"/>
        <v>0</v>
      </c>
      <c r="H40" s="95">
        <f>ROUND($G40*'Entrées des Taux'!$A$4,2)</f>
        <v>0</v>
      </c>
      <c r="I40" s="93">
        <f>ROUND($G40*'Entrées des Taux'!$A$20,2)</f>
        <v>0</v>
      </c>
      <c r="J40" s="92">
        <f>ROUND($G40*'Entrées des Taux'!$D$4,2)</f>
        <v>0</v>
      </c>
      <c r="K40" s="92">
        <f>ROUND($G40*'Entrées des Taux'!$A$12,2)</f>
        <v>0</v>
      </c>
      <c r="L40" s="92">
        <f>ROUND($G40*'Entrées des Taux'!$A$28,2)</f>
        <v>0</v>
      </c>
      <c r="M40" s="94">
        <f>ROUND($B40*'Entrées des Taux'!$D$12,2)</f>
        <v>0</v>
      </c>
      <c r="N40" s="96">
        <f>ROUND($G40*'Entrées des Taux'!$D$20,2)</f>
        <v>0</v>
      </c>
      <c r="O40" s="102">
        <f t="shared" si="13"/>
        <v>0</v>
      </c>
      <c r="P40" s="93"/>
      <c r="Q40" s="98">
        <f t="shared" si="2"/>
        <v>0</v>
      </c>
      <c r="R40" s="64"/>
      <c r="S40" s="184"/>
      <c r="T40" s="183"/>
      <c r="U40" s="62"/>
      <c r="V40" s="92"/>
      <c r="W40" s="93"/>
      <c r="X40" s="92">
        <f t="shared" si="14"/>
        <v>0</v>
      </c>
      <c r="Y40" s="92"/>
      <c r="Z40" s="101">
        <f t="shared" si="18"/>
        <v>0</v>
      </c>
      <c r="AA40" s="95">
        <f>ROUND($Z40*'Entrées des Taux'!$A$6,2)</f>
        <v>0</v>
      </c>
      <c r="AB40" s="93">
        <f>ROUND($Z40*'Entrées des Taux'!$A$22,2)</f>
        <v>0</v>
      </c>
      <c r="AC40" s="92">
        <f>ROUND($Z40*'Entrées des Taux'!$D$6,2)</f>
        <v>0</v>
      </c>
      <c r="AD40" s="92">
        <f>ROUND($Z40*'Entrées des Taux'!$A$14,2)</f>
        <v>0</v>
      </c>
      <c r="AE40" s="92">
        <f>ROUND($Z40*'Entrées des Taux'!$A$30,2)</f>
        <v>0</v>
      </c>
      <c r="AF40" s="94">
        <f>ROUND($U40*'Entrées des Taux'!$D$14,2)</f>
        <v>0</v>
      </c>
      <c r="AG40" s="96">
        <f>ROUND($Z40*'Entrées des Taux'!$D$22,2)</f>
        <v>0</v>
      </c>
      <c r="AH40" s="102">
        <f t="shared" si="15"/>
        <v>0</v>
      </c>
      <c r="AI40" s="93"/>
      <c r="AJ40" s="98">
        <f t="shared" si="16"/>
        <v>0</v>
      </c>
      <c r="AK40" s="64"/>
      <c r="AL40" s="184"/>
    </row>
    <row r="41" spans="1:38" s="63" customFormat="1" ht="13.5" thickBot="1" x14ac:dyDescent="0.25">
      <c r="A41" s="183"/>
      <c r="B41" s="62"/>
      <c r="C41" s="92"/>
      <c r="D41" s="93"/>
      <c r="E41" s="92">
        <f t="shared" si="12"/>
        <v>0</v>
      </c>
      <c r="F41" s="92"/>
      <c r="G41" s="101">
        <f t="shared" si="17"/>
        <v>0</v>
      </c>
      <c r="H41" s="95">
        <f>ROUND($G41*'Entrées des Taux'!$A$4,2)</f>
        <v>0</v>
      </c>
      <c r="I41" s="93">
        <f>ROUND($G41*'Entrées des Taux'!$A$20,2)</f>
        <v>0</v>
      </c>
      <c r="J41" s="92">
        <f>ROUND($G41*'Entrées des Taux'!$D$4,2)</f>
        <v>0</v>
      </c>
      <c r="K41" s="92">
        <f>ROUND($G41*'Entrées des Taux'!$A$12,2)</f>
        <v>0</v>
      </c>
      <c r="L41" s="92">
        <f>ROUND($G41*'Entrées des Taux'!$A$28,2)</f>
        <v>0</v>
      </c>
      <c r="M41" s="94">
        <f>ROUND($B41*'Entrées des Taux'!$D$12,2)</f>
        <v>0</v>
      </c>
      <c r="N41" s="96">
        <f>ROUND($G41*'Entrées des Taux'!$D$20,2)</f>
        <v>0</v>
      </c>
      <c r="O41" s="102">
        <f t="shared" si="13"/>
        <v>0</v>
      </c>
      <c r="P41" s="93"/>
      <c r="Q41" s="98">
        <f t="shared" si="2"/>
        <v>0</v>
      </c>
      <c r="R41" s="64"/>
      <c r="S41" s="184"/>
      <c r="T41" s="183"/>
      <c r="U41" s="62"/>
      <c r="V41" s="92"/>
      <c r="W41" s="93"/>
      <c r="X41" s="92">
        <f t="shared" si="14"/>
        <v>0</v>
      </c>
      <c r="Y41" s="92"/>
      <c r="Z41" s="101">
        <f t="shared" si="18"/>
        <v>0</v>
      </c>
      <c r="AA41" s="95">
        <f>ROUND($Z41*'Entrées des Taux'!$A$6,2)</f>
        <v>0</v>
      </c>
      <c r="AB41" s="93">
        <f>ROUND($Z41*'Entrées des Taux'!$A$22,2)</f>
        <v>0</v>
      </c>
      <c r="AC41" s="92">
        <f>ROUND($Z41*'Entrées des Taux'!$D$6,2)</f>
        <v>0</v>
      </c>
      <c r="AD41" s="92">
        <f>ROUND($Z41*'Entrées des Taux'!$A$14,2)</f>
        <v>0</v>
      </c>
      <c r="AE41" s="92">
        <f>ROUND($Z41*'Entrées des Taux'!$A$30,2)</f>
        <v>0</v>
      </c>
      <c r="AF41" s="94">
        <f>ROUND($U41*'Entrées des Taux'!$D$14,2)</f>
        <v>0</v>
      </c>
      <c r="AG41" s="96">
        <f>ROUND($Z41*'Entrées des Taux'!$D$22,2)</f>
        <v>0</v>
      </c>
      <c r="AH41" s="102">
        <f t="shared" si="15"/>
        <v>0</v>
      </c>
      <c r="AI41" s="93"/>
      <c r="AJ41" s="98">
        <f t="shared" si="16"/>
        <v>0</v>
      </c>
      <c r="AK41" s="64"/>
      <c r="AL41" s="184"/>
    </row>
    <row r="42" spans="1:38" s="36" customFormat="1" ht="13.5" thickBot="1" x14ac:dyDescent="0.25">
      <c r="A42" s="30" t="s">
        <v>53</v>
      </c>
      <c r="B42" s="31">
        <f>SUM(B27:B41)</f>
        <v>0</v>
      </c>
      <c r="C42" s="32"/>
      <c r="D42" s="104">
        <f>SUM(D27:D41)</f>
        <v>0</v>
      </c>
      <c r="E42" s="105">
        <f t="shared" ref="E42:Q42" si="19">SUM(E27:E41)</f>
        <v>0</v>
      </c>
      <c r="F42" s="105">
        <f t="shared" si="19"/>
        <v>0</v>
      </c>
      <c r="G42" s="106">
        <f t="shared" si="19"/>
        <v>0</v>
      </c>
      <c r="H42" s="104">
        <f t="shared" si="19"/>
        <v>0</v>
      </c>
      <c r="I42" s="105">
        <f t="shared" si="19"/>
        <v>0</v>
      </c>
      <c r="J42" s="105">
        <f t="shared" si="19"/>
        <v>0</v>
      </c>
      <c r="K42" s="105">
        <f t="shared" si="19"/>
        <v>0</v>
      </c>
      <c r="L42" s="105">
        <f t="shared" si="19"/>
        <v>0</v>
      </c>
      <c r="M42" s="105">
        <f t="shared" si="19"/>
        <v>0</v>
      </c>
      <c r="N42" s="105">
        <f t="shared" si="19"/>
        <v>0</v>
      </c>
      <c r="O42" s="110">
        <f>SUM(O27:O41)</f>
        <v>0</v>
      </c>
      <c r="P42" s="105">
        <f t="shared" si="19"/>
        <v>0</v>
      </c>
      <c r="Q42" s="105">
        <f t="shared" si="19"/>
        <v>0</v>
      </c>
      <c r="R42" s="34"/>
      <c r="S42" s="35"/>
      <c r="T42" s="30" t="s">
        <v>55</v>
      </c>
      <c r="U42" s="31">
        <f>SUM(U27:U41)</f>
        <v>0</v>
      </c>
      <c r="V42" s="105"/>
      <c r="W42" s="104">
        <f t="shared" ref="W42:AD42" si="20">SUM(W27:W41)</f>
        <v>0</v>
      </c>
      <c r="X42" s="105">
        <f t="shared" si="20"/>
        <v>0</v>
      </c>
      <c r="Y42" s="105">
        <f t="shared" si="20"/>
        <v>0</v>
      </c>
      <c r="Z42" s="106">
        <f t="shared" si="20"/>
        <v>0</v>
      </c>
      <c r="AA42" s="104">
        <f t="shared" si="20"/>
        <v>0</v>
      </c>
      <c r="AB42" s="105">
        <f t="shared" si="20"/>
        <v>0</v>
      </c>
      <c r="AC42" s="105">
        <f t="shared" si="20"/>
        <v>0</v>
      </c>
      <c r="AD42" s="105">
        <f t="shared" si="20"/>
        <v>0</v>
      </c>
      <c r="AE42" s="105">
        <f t="shared" ref="AE42:AJ42" si="21">SUM(AE27:AE41)</f>
        <v>0</v>
      </c>
      <c r="AF42" s="105">
        <f t="shared" si="21"/>
        <v>0</v>
      </c>
      <c r="AG42" s="105">
        <f t="shared" si="21"/>
        <v>0</v>
      </c>
      <c r="AH42" s="110">
        <f t="shared" si="21"/>
        <v>0</v>
      </c>
      <c r="AI42" s="105">
        <f t="shared" si="21"/>
        <v>0</v>
      </c>
      <c r="AJ42" s="105">
        <f t="shared" si="21"/>
        <v>0</v>
      </c>
      <c r="AK42" s="34"/>
      <c r="AL42" s="35"/>
    </row>
    <row r="43" spans="1:38" s="36" customFormat="1" ht="14.25" thickTop="1" thickBot="1" x14ac:dyDescent="0.25">
      <c r="A43" s="37" t="s">
        <v>54</v>
      </c>
      <c r="B43" s="38">
        <f>B26+B42</f>
        <v>0</v>
      </c>
      <c r="C43" s="39"/>
      <c r="D43" s="111">
        <f>SUM(D26)+SUM(D42)</f>
        <v>0</v>
      </c>
      <c r="E43" s="112">
        <f t="shared" ref="E43:P43" si="22">SUM(E26)+SUM(E42)</f>
        <v>0</v>
      </c>
      <c r="F43" s="112">
        <f t="shared" si="22"/>
        <v>0</v>
      </c>
      <c r="G43" s="114">
        <f t="shared" si="22"/>
        <v>0</v>
      </c>
      <c r="H43" s="111">
        <f t="shared" si="22"/>
        <v>0</v>
      </c>
      <c r="I43" s="112">
        <f t="shared" si="22"/>
        <v>0</v>
      </c>
      <c r="J43" s="112">
        <f t="shared" si="22"/>
        <v>0</v>
      </c>
      <c r="K43" s="112">
        <f t="shared" si="22"/>
        <v>0</v>
      </c>
      <c r="L43" s="112">
        <f t="shared" si="22"/>
        <v>0</v>
      </c>
      <c r="M43" s="113">
        <f t="shared" si="22"/>
        <v>0</v>
      </c>
      <c r="N43" s="113">
        <f t="shared" si="22"/>
        <v>0</v>
      </c>
      <c r="O43" s="116">
        <f t="shared" si="22"/>
        <v>0</v>
      </c>
      <c r="P43" s="111">
        <f t="shared" si="22"/>
        <v>0</v>
      </c>
      <c r="Q43" s="112">
        <f>SUM(Q26)+SUM(Q42)</f>
        <v>0</v>
      </c>
      <c r="R43" s="42"/>
      <c r="S43" s="41"/>
      <c r="T43" s="37" t="s">
        <v>56</v>
      </c>
      <c r="U43" s="38">
        <f>U26+U42</f>
        <v>0</v>
      </c>
      <c r="V43" s="112"/>
      <c r="W43" s="111">
        <f>SUM((W26)+SUM(W42))</f>
        <v>0</v>
      </c>
      <c r="X43" s="112">
        <f t="shared" ref="X43:AD43" si="23">SUM(X26)+SUM(X42)</f>
        <v>0</v>
      </c>
      <c r="Y43" s="112">
        <f t="shared" si="23"/>
        <v>0</v>
      </c>
      <c r="Z43" s="114">
        <f t="shared" si="23"/>
        <v>0</v>
      </c>
      <c r="AA43" s="111">
        <f t="shared" si="23"/>
        <v>0</v>
      </c>
      <c r="AB43" s="112">
        <f t="shared" si="23"/>
        <v>0</v>
      </c>
      <c r="AC43" s="112">
        <f t="shared" si="23"/>
        <v>0</v>
      </c>
      <c r="AD43" s="112">
        <f t="shared" si="23"/>
        <v>0</v>
      </c>
      <c r="AE43" s="112">
        <f t="shared" ref="AE43:AJ43" si="24">SUM(AE26)+SUM(AE42)</f>
        <v>0</v>
      </c>
      <c r="AF43" s="113">
        <f t="shared" si="24"/>
        <v>0</v>
      </c>
      <c r="AG43" s="113">
        <f t="shared" si="24"/>
        <v>0</v>
      </c>
      <c r="AH43" s="116">
        <f t="shared" si="24"/>
        <v>0</v>
      </c>
      <c r="AI43" s="111">
        <f t="shared" si="24"/>
        <v>0</v>
      </c>
      <c r="AJ43" s="112">
        <f t="shared" si="24"/>
        <v>0</v>
      </c>
      <c r="AK43" s="42"/>
      <c r="AL43" s="41"/>
    </row>
    <row r="44" spans="1:38" ht="13.5" thickTop="1" x14ac:dyDescent="0.2"/>
  </sheetData>
  <sheetProtection algorithmName="SHA-512" hashValue="x5lY5kkyVweSNeG7S+mwRC6fdEqsVEYwKqu/uVzUybYTs2/8QnZ0jno/MZaAq/mG50nM/Xqy/Lhk+WFzWowKCw==" saltValue="JEgBhj5vREe021NA5PWGnQ==" spinCount="100000" sheet="1" objects="1" scenarios="1" formatColumns="0" formatRows="0"/>
  <mergeCells count="60">
    <mergeCell ref="A7:G7"/>
    <mergeCell ref="H7:N7"/>
    <mergeCell ref="T7:Z7"/>
    <mergeCell ref="G3:I3"/>
    <mergeCell ref="B3:E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  <mergeCell ref="AK5:AL5"/>
    <mergeCell ref="AE5:AG5"/>
    <mergeCell ref="L1:M1"/>
    <mergeCell ref="AE1:AF1"/>
    <mergeCell ref="AE3:AI3"/>
    <mergeCell ref="AK3:AL3"/>
    <mergeCell ref="U3:X3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0" width="8.5703125" style="3" customWidth="1"/>
    <col min="11" max="11" width="8.710937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29" width="8.5703125" style="3" customWidth="1"/>
    <col min="30" max="30" width="8.710937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6384" width="9.140625" style="3"/>
  </cols>
  <sheetData>
    <row r="1" spans="1:38" x14ac:dyDescent="0.2">
      <c r="A1" s="10"/>
      <c r="B1" s="10"/>
      <c r="C1" s="89"/>
      <c r="D1" s="10"/>
      <c r="E1" s="10"/>
      <c r="F1" s="10"/>
      <c r="G1" s="10"/>
      <c r="H1" s="10"/>
      <c r="I1" s="10"/>
      <c r="J1" s="10"/>
      <c r="K1" s="1" t="s">
        <v>22</v>
      </c>
      <c r="L1" s="215">
        <f>'Nom 1'!L1:M1</f>
        <v>0</v>
      </c>
      <c r="M1" s="215"/>
      <c r="N1" s="10"/>
      <c r="O1" s="10"/>
      <c r="P1" s="10"/>
      <c r="Q1" s="10"/>
      <c r="R1" s="1" t="s">
        <v>23</v>
      </c>
      <c r="S1" s="2">
        <f>'Nom 1'!S1</f>
        <v>0</v>
      </c>
      <c r="T1" s="10"/>
      <c r="U1" s="10"/>
      <c r="V1" s="89"/>
      <c r="W1" s="10"/>
      <c r="X1" s="10"/>
      <c r="Y1" s="10"/>
      <c r="Z1" s="10"/>
      <c r="AA1" s="10"/>
      <c r="AB1" s="10"/>
      <c r="AC1" s="10"/>
      <c r="AD1" s="1" t="s">
        <v>22</v>
      </c>
      <c r="AE1" s="215">
        <f>L1</f>
        <v>0</v>
      </c>
      <c r="AF1" s="215"/>
      <c r="AG1" s="10"/>
      <c r="AH1" s="10"/>
      <c r="AI1" s="10"/>
      <c r="AJ1" s="10"/>
      <c r="AK1" s="1" t="s">
        <v>23</v>
      </c>
      <c r="AL1" s="2">
        <f>S1</f>
        <v>0</v>
      </c>
    </row>
    <row r="3" spans="1:38" x14ac:dyDescent="0.2">
      <c r="A3" s="4" t="s">
        <v>24</v>
      </c>
      <c r="B3" s="203"/>
      <c r="C3" s="203"/>
      <c r="D3" s="203"/>
      <c r="E3" s="203"/>
      <c r="F3" s="4" t="s">
        <v>25</v>
      </c>
      <c r="G3" s="203"/>
      <c r="H3" s="203"/>
      <c r="I3" s="203"/>
      <c r="J3" s="4"/>
      <c r="K3" s="4" t="s">
        <v>28</v>
      </c>
      <c r="L3" s="203"/>
      <c r="M3" s="203"/>
      <c r="N3" s="203"/>
      <c r="O3" s="203"/>
      <c r="P3" s="203"/>
      <c r="Q3" s="4" t="s">
        <v>30</v>
      </c>
      <c r="R3" s="207"/>
      <c r="S3" s="207"/>
      <c r="T3" s="4" t="s">
        <v>24</v>
      </c>
      <c r="U3" s="204">
        <f>B3</f>
        <v>0</v>
      </c>
      <c r="V3" s="204"/>
      <c r="W3" s="204"/>
      <c r="X3" s="204"/>
      <c r="Y3" s="4" t="s">
        <v>25</v>
      </c>
      <c r="Z3" s="204">
        <f>G3</f>
        <v>0</v>
      </c>
      <c r="AA3" s="204"/>
      <c r="AB3" s="204"/>
      <c r="AC3" s="4"/>
      <c r="AD3" s="4" t="s">
        <v>28</v>
      </c>
      <c r="AE3" s="204">
        <f>L3</f>
        <v>0</v>
      </c>
      <c r="AF3" s="204"/>
      <c r="AG3" s="204"/>
      <c r="AH3" s="204"/>
      <c r="AI3" s="204"/>
      <c r="AJ3" s="4" t="s">
        <v>30</v>
      </c>
      <c r="AK3" s="202">
        <f>R3</f>
        <v>0</v>
      </c>
      <c r="AL3" s="202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26</v>
      </c>
      <c r="C5" s="203"/>
      <c r="D5" s="203"/>
      <c r="E5" s="5"/>
      <c r="F5" s="4" t="s">
        <v>27</v>
      </c>
      <c r="G5" s="213"/>
      <c r="H5" s="213"/>
      <c r="I5" s="5"/>
      <c r="K5" s="4" t="s">
        <v>29</v>
      </c>
      <c r="L5" s="203"/>
      <c r="M5" s="203"/>
      <c r="N5" s="203"/>
      <c r="O5" s="5"/>
      <c r="P5" s="5"/>
      <c r="Q5" s="4" t="s">
        <v>31</v>
      </c>
      <c r="R5" s="203"/>
      <c r="S5" s="203"/>
      <c r="T5" s="4"/>
      <c r="U5" s="4" t="s">
        <v>26</v>
      </c>
      <c r="V5" s="204">
        <f>C5</f>
        <v>0</v>
      </c>
      <c r="W5" s="204"/>
      <c r="X5" s="5"/>
      <c r="Y5" s="4" t="s">
        <v>27</v>
      </c>
      <c r="Z5" s="206">
        <f>G5</f>
        <v>0</v>
      </c>
      <c r="AA5" s="206"/>
      <c r="AB5" s="5"/>
      <c r="AD5" s="4" t="s">
        <v>29</v>
      </c>
      <c r="AE5" s="204">
        <f>L5</f>
        <v>0</v>
      </c>
      <c r="AF5" s="204"/>
      <c r="AG5" s="204"/>
      <c r="AH5" s="5"/>
      <c r="AI5" s="5"/>
      <c r="AJ5" s="4" t="s">
        <v>31</v>
      </c>
      <c r="AK5" s="204">
        <f>R5</f>
        <v>0</v>
      </c>
      <c r="AL5" s="20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9" t="s">
        <v>59</v>
      </c>
      <c r="B7" s="210"/>
      <c r="C7" s="210"/>
      <c r="D7" s="211"/>
      <c r="E7" s="211"/>
      <c r="F7" s="211"/>
      <c r="G7" s="212"/>
      <c r="H7" s="210" t="s">
        <v>60</v>
      </c>
      <c r="I7" s="211"/>
      <c r="J7" s="211"/>
      <c r="K7" s="211"/>
      <c r="L7" s="211"/>
      <c r="M7" s="214"/>
      <c r="N7" s="214"/>
      <c r="O7" s="72" t="s">
        <v>61</v>
      </c>
      <c r="P7" s="7"/>
      <c r="Q7" s="8"/>
      <c r="R7" s="8"/>
      <c r="S7" s="9"/>
      <c r="T7" s="209" t="s">
        <v>59</v>
      </c>
      <c r="U7" s="210"/>
      <c r="V7" s="210"/>
      <c r="W7" s="211"/>
      <c r="X7" s="211"/>
      <c r="Y7" s="211"/>
      <c r="Z7" s="212"/>
      <c r="AA7" s="210" t="s">
        <v>60</v>
      </c>
      <c r="AB7" s="211"/>
      <c r="AC7" s="211"/>
      <c r="AD7" s="211"/>
      <c r="AE7" s="211"/>
      <c r="AF7" s="214"/>
      <c r="AG7" s="214"/>
      <c r="AH7" s="72" t="s">
        <v>61</v>
      </c>
      <c r="AI7" s="7"/>
      <c r="AJ7" s="8"/>
      <c r="AK7" s="8"/>
      <c r="AL7" s="9"/>
    </row>
    <row r="8" spans="1:38" ht="20.100000000000001" customHeight="1" x14ac:dyDescent="0.2">
      <c r="A8" s="198" t="s">
        <v>32</v>
      </c>
      <c r="B8" s="190" t="s">
        <v>33</v>
      </c>
      <c r="C8" s="188" t="s">
        <v>34</v>
      </c>
      <c r="D8" s="188" t="s">
        <v>151</v>
      </c>
      <c r="E8" s="188" t="s">
        <v>36</v>
      </c>
      <c r="F8" s="188" t="s">
        <v>37</v>
      </c>
      <c r="G8" s="200" t="s">
        <v>38</v>
      </c>
      <c r="H8" s="198" t="s">
        <v>39</v>
      </c>
      <c r="I8" s="188" t="s">
        <v>40</v>
      </c>
      <c r="J8" s="188" t="s">
        <v>41</v>
      </c>
      <c r="K8" s="188" t="s">
        <v>42</v>
      </c>
      <c r="L8" s="188" t="s">
        <v>43</v>
      </c>
      <c r="M8" s="188" t="s">
        <v>44</v>
      </c>
      <c r="N8" s="194" t="s">
        <v>45</v>
      </c>
      <c r="O8" s="196" t="s">
        <v>46</v>
      </c>
      <c r="P8" s="198" t="s">
        <v>47</v>
      </c>
      <c r="Q8" s="188" t="s">
        <v>48</v>
      </c>
      <c r="R8" s="190" t="s">
        <v>49</v>
      </c>
      <c r="S8" s="192" t="s">
        <v>50</v>
      </c>
      <c r="T8" s="198" t="s">
        <v>32</v>
      </c>
      <c r="U8" s="190" t="s">
        <v>33</v>
      </c>
      <c r="V8" s="188" t="s">
        <v>34</v>
      </c>
      <c r="W8" s="188" t="s">
        <v>151</v>
      </c>
      <c r="X8" s="188" t="s">
        <v>36</v>
      </c>
      <c r="Y8" s="188" t="s">
        <v>37</v>
      </c>
      <c r="Z8" s="200" t="s">
        <v>38</v>
      </c>
      <c r="AA8" s="198" t="s">
        <v>39</v>
      </c>
      <c r="AB8" s="188" t="s">
        <v>40</v>
      </c>
      <c r="AC8" s="188" t="s">
        <v>41</v>
      </c>
      <c r="AD8" s="188" t="s">
        <v>42</v>
      </c>
      <c r="AE8" s="188" t="s">
        <v>43</v>
      </c>
      <c r="AF8" s="188" t="s">
        <v>44</v>
      </c>
      <c r="AG8" s="194" t="s">
        <v>45</v>
      </c>
      <c r="AH8" s="196" t="s">
        <v>46</v>
      </c>
      <c r="AI8" s="198" t="s">
        <v>47</v>
      </c>
      <c r="AJ8" s="188" t="s">
        <v>48</v>
      </c>
      <c r="AK8" s="190" t="s">
        <v>49</v>
      </c>
      <c r="AL8" s="192" t="s">
        <v>50</v>
      </c>
    </row>
    <row r="9" spans="1:38" ht="20.100000000000001" customHeight="1" thickBot="1" x14ac:dyDescent="0.25">
      <c r="A9" s="199"/>
      <c r="B9" s="191"/>
      <c r="C9" s="189"/>
      <c r="D9" s="189"/>
      <c r="E9" s="189"/>
      <c r="F9" s="189"/>
      <c r="G9" s="201"/>
      <c r="H9" s="199"/>
      <c r="I9" s="189"/>
      <c r="J9" s="189"/>
      <c r="K9" s="189"/>
      <c r="L9" s="189"/>
      <c r="M9" s="189"/>
      <c r="N9" s="195"/>
      <c r="O9" s="197"/>
      <c r="P9" s="199"/>
      <c r="Q9" s="189"/>
      <c r="R9" s="191"/>
      <c r="S9" s="193"/>
      <c r="T9" s="199"/>
      <c r="U9" s="191"/>
      <c r="V9" s="189"/>
      <c r="W9" s="189"/>
      <c r="X9" s="189"/>
      <c r="Y9" s="189"/>
      <c r="Z9" s="201"/>
      <c r="AA9" s="199"/>
      <c r="AB9" s="189"/>
      <c r="AC9" s="189"/>
      <c r="AD9" s="189"/>
      <c r="AE9" s="189"/>
      <c r="AF9" s="189"/>
      <c r="AG9" s="195"/>
      <c r="AH9" s="197"/>
      <c r="AI9" s="199"/>
      <c r="AJ9" s="189"/>
      <c r="AK9" s="191"/>
      <c r="AL9" s="193"/>
    </row>
    <row r="10" spans="1:38" s="63" customFormat="1" ht="13.5" thickTop="1" x14ac:dyDescent="0.2">
      <c r="A10" s="183"/>
      <c r="B10" s="62"/>
      <c r="C10" s="92"/>
      <c r="D10" s="93"/>
      <c r="E10" s="92">
        <f>B10*C10</f>
        <v>0</v>
      </c>
      <c r="F10" s="92"/>
      <c r="G10" s="94">
        <f t="shared" ref="G10:G24" si="0">SUM(D10:F10)</f>
        <v>0</v>
      </c>
      <c r="H10" s="95">
        <f>ROUND($G10*'Entrées des Taux'!$A$3,2)</f>
        <v>0</v>
      </c>
      <c r="I10" s="93">
        <f>ROUND($G10*'Entrées des Taux'!$A$19,2)</f>
        <v>0</v>
      </c>
      <c r="J10" s="92">
        <f>ROUND($G10*'Entrées des Taux'!$D$3,2)</f>
        <v>0</v>
      </c>
      <c r="K10" s="92">
        <f>ROUND($G10*'Entrées des Taux'!$A$11,2)</f>
        <v>0</v>
      </c>
      <c r="L10" s="92">
        <f>ROUND($G10*'Entrées des Taux'!$A$27,2)</f>
        <v>0</v>
      </c>
      <c r="M10" s="94">
        <f>ROUND($B10*'Entrées des Taux'!$D$11,2)</f>
        <v>0</v>
      </c>
      <c r="N10" s="96">
        <f>ROUND($G10*'Entrées des Taux'!$D$19,2)</f>
        <v>0</v>
      </c>
      <c r="O10" s="97">
        <f t="shared" ref="O10:O24" si="1">SUM(G10)-SUM(H10:N10)</f>
        <v>0</v>
      </c>
      <c r="P10" s="93" t="s">
        <v>0</v>
      </c>
      <c r="Q10" s="98">
        <f t="shared" ref="Q10:Q41" si="2">SUM(O10:P10)</f>
        <v>0</v>
      </c>
      <c r="R10" s="64" t="s">
        <v>0</v>
      </c>
      <c r="S10" s="184" t="s">
        <v>0</v>
      </c>
      <c r="T10" s="183"/>
      <c r="U10" s="62"/>
      <c r="V10" s="92"/>
      <c r="W10" s="93"/>
      <c r="X10" s="92">
        <f>U10*V10</f>
        <v>0</v>
      </c>
      <c r="Y10" s="92"/>
      <c r="Z10" s="94">
        <f>SUM(W10:Y10)</f>
        <v>0</v>
      </c>
      <c r="AA10" s="99">
        <f>ROUND($Z10*'Entrées des Taux'!$A$5,2)</f>
        <v>0</v>
      </c>
      <c r="AB10" s="93">
        <f>ROUND($Z10*'Entrées des Taux'!$A$21,2)</f>
        <v>0</v>
      </c>
      <c r="AC10" s="92">
        <f>ROUND($Z10*'Entrées des Taux'!$D$5,2)</f>
        <v>0</v>
      </c>
      <c r="AD10" s="92">
        <f>ROUND($Z10*'Entrées des Taux'!$A$13,2)</f>
        <v>0</v>
      </c>
      <c r="AE10" s="92">
        <f>ROUND($Z10*'Entrées des Taux'!$A$29,2)</f>
        <v>0</v>
      </c>
      <c r="AF10" s="94">
        <f>ROUND($U10*'Entrées des Taux'!$D$13,2)</f>
        <v>0</v>
      </c>
      <c r="AG10" s="100">
        <f>ROUND($Z10*'Entrées des Taux'!$D$21,2)</f>
        <v>0</v>
      </c>
      <c r="AH10" s="97">
        <f t="shared" ref="AH10:AH24" si="3">SUM(Z10)-SUM(AA10:AG10)</f>
        <v>0</v>
      </c>
      <c r="AI10" s="93" t="s">
        <v>0</v>
      </c>
      <c r="AJ10" s="92">
        <f t="shared" ref="AJ10:AJ24" si="4">SUM(AH10:AI10)</f>
        <v>0</v>
      </c>
      <c r="AK10" s="64" t="s">
        <v>0</v>
      </c>
      <c r="AL10" s="184" t="s">
        <v>0</v>
      </c>
    </row>
    <row r="11" spans="1:38" s="63" customFormat="1" x14ac:dyDescent="0.2">
      <c r="A11" s="183"/>
      <c r="B11" s="62"/>
      <c r="C11" s="92"/>
      <c r="D11" s="93"/>
      <c r="E11" s="92">
        <f t="shared" ref="E11:E24" si="5">B11*C11</f>
        <v>0</v>
      </c>
      <c r="F11" s="92"/>
      <c r="G11" s="94">
        <f t="shared" si="0"/>
        <v>0</v>
      </c>
      <c r="H11" s="95">
        <f>ROUND($G11*'Entrées des Taux'!$A$3,2)</f>
        <v>0</v>
      </c>
      <c r="I11" s="93">
        <f>ROUND($G11*'Entrées des Taux'!$A$19,2)</f>
        <v>0</v>
      </c>
      <c r="J11" s="92">
        <f>ROUND($G11*'Entrées des Taux'!$D$3,2)</f>
        <v>0</v>
      </c>
      <c r="K11" s="92">
        <f>ROUND($G11*'Entrées des Taux'!$A$11,2)</f>
        <v>0</v>
      </c>
      <c r="L11" s="92">
        <f>ROUND($G11*'Entrées des Taux'!$A$27,2)</f>
        <v>0</v>
      </c>
      <c r="M11" s="94">
        <f>ROUND($B11*'Entrées des Taux'!$D$11,2)</f>
        <v>0</v>
      </c>
      <c r="N11" s="96">
        <f>ROUND($G11*'Entrées des Taux'!$D$19,2)</f>
        <v>0</v>
      </c>
      <c r="O11" s="97">
        <f t="shared" si="1"/>
        <v>0</v>
      </c>
      <c r="P11" s="93"/>
      <c r="Q11" s="98">
        <f t="shared" si="2"/>
        <v>0</v>
      </c>
      <c r="R11" s="64"/>
      <c r="S11" s="184"/>
      <c r="T11" s="183"/>
      <c r="U11" s="62"/>
      <c r="V11" s="92"/>
      <c r="W11" s="93"/>
      <c r="X11" s="92">
        <f t="shared" ref="X11:X24" si="6">U11*V11</f>
        <v>0</v>
      </c>
      <c r="Y11" s="92"/>
      <c r="Z11" s="94">
        <f t="shared" ref="Z11:Z24" si="7">SUM(W11:Y11)</f>
        <v>0</v>
      </c>
      <c r="AA11" s="95">
        <f>ROUND($Z11*'Entrées des Taux'!$A$5,2)</f>
        <v>0</v>
      </c>
      <c r="AB11" s="93">
        <f>ROUND($Z11*'Entrées des Taux'!$A$21,2)</f>
        <v>0</v>
      </c>
      <c r="AC11" s="92">
        <f>ROUND($Z11*'Entrées des Taux'!$D$5,2)</f>
        <v>0</v>
      </c>
      <c r="AD11" s="92">
        <f>ROUND($Z11*'Entrées des Taux'!$A$13,2)</f>
        <v>0</v>
      </c>
      <c r="AE11" s="92">
        <f>ROUND($Z11*'Entrées des Taux'!$A$29,2)</f>
        <v>0</v>
      </c>
      <c r="AF11" s="94">
        <f>ROUND($U11*'Entrées des Taux'!$D$13,2)</f>
        <v>0</v>
      </c>
      <c r="AG11" s="96">
        <f>ROUND($Z11*'Entrées des Taux'!$D$21,2)</f>
        <v>0</v>
      </c>
      <c r="AH11" s="97">
        <f t="shared" si="3"/>
        <v>0</v>
      </c>
      <c r="AI11" s="93"/>
      <c r="AJ11" s="92">
        <f t="shared" si="4"/>
        <v>0</v>
      </c>
      <c r="AK11" s="64"/>
      <c r="AL11" s="184"/>
    </row>
    <row r="12" spans="1:38" s="63" customFormat="1" x14ac:dyDescent="0.2">
      <c r="A12" s="183"/>
      <c r="B12" s="62"/>
      <c r="C12" s="92"/>
      <c r="D12" s="93"/>
      <c r="E12" s="92">
        <f t="shared" si="5"/>
        <v>0</v>
      </c>
      <c r="F12" s="92"/>
      <c r="G12" s="94">
        <f t="shared" si="0"/>
        <v>0</v>
      </c>
      <c r="H12" s="95">
        <f>ROUND($G12*'Entrées des Taux'!$A$3,2)</f>
        <v>0</v>
      </c>
      <c r="I12" s="93">
        <f>ROUND($G12*'Entrées des Taux'!$A$19,2)</f>
        <v>0</v>
      </c>
      <c r="J12" s="92">
        <f>ROUND($G12*'Entrées des Taux'!$D$3,2)</f>
        <v>0</v>
      </c>
      <c r="K12" s="92">
        <f>ROUND($G12*'Entrées des Taux'!$A$11,2)</f>
        <v>0</v>
      </c>
      <c r="L12" s="92">
        <f>ROUND($G12*'Entrées des Taux'!$A$27,2)</f>
        <v>0</v>
      </c>
      <c r="M12" s="94">
        <f>ROUND($B12*'Entrées des Taux'!$D$11,2)</f>
        <v>0</v>
      </c>
      <c r="N12" s="96">
        <f>ROUND($G12*'Entrées des Taux'!$D$19,2)</f>
        <v>0</v>
      </c>
      <c r="O12" s="97">
        <f t="shared" si="1"/>
        <v>0</v>
      </c>
      <c r="P12" s="93"/>
      <c r="Q12" s="98">
        <f t="shared" si="2"/>
        <v>0</v>
      </c>
      <c r="R12" s="64"/>
      <c r="S12" s="184"/>
      <c r="T12" s="183"/>
      <c r="U12" s="62"/>
      <c r="V12" s="92"/>
      <c r="W12" s="93"/>
      <c r="X12" s="92">
        <f t="shared" si="6"/>
        <v>0</v>
      </c>
      <c r="Y12" s="92"/>
      <c r="Z12" s="94">
        <f t="shared" si="7"/>
        <v>0</v>
      </c>
      <c r="AA12" s="95">
        <f>ROUND($Z12*'Entrées des Taux'!$A$5,2)</f>
        <v>0</v>
      </c>
      <c r="AB12" s="93">
        <f>ROUND($Z12*'Entrées des Taux'!$A$21,2)</f>
        <v>0</v>
      </c>
      <c r="AC12" s="92">
        <f>ROUND($Z12*'Entrées des Taux'!$D$5,2)</f>
        <v>0</v>
      </c>
      <c r="AD12" s="92">
        <f>ROUND($Z12*'Entrées des Taux'!$A$13,2)</f>
        <v>0</v>
      </c>
      <c r="AE12" s="92">
        <f>ROUND($Z12*'Entrées des Taux'!$A$29,2)</f>
        <v>0</v>
      </c>
      <c r="AF12" s="94">
        <f>ROUND($U12*'Entrées des Taux'!$D$13,2)</f>
        <v>0</v>
      </c>
      <c r="AG12" s="96">
        <f>ROUND($Z12*'Entrées des Taux'!$D$21,2)</f>
        <v>0</v>
      </c>
      <c r="AH12" s="97">
        <f t="shared" si="3"/>
        <v>0</v>
      </c>
      <c r="AI12" s="93"/>
      <c r="AJ12" s="92">
        <f t="shared" si="4"/>
        <v>0</v>
      </c>
      <c r="AK12" s="64"/>
      <c r="AL12" s="184"/>
    </row>
    <row r="13" spans="1:38" s="63" customFormat="1" x14ac:dyDescent="0.2">
      <c r="A13" s="183"/>
      <c r="B13" s="62"/>
      <c r="C13" s="92"/>
      <c r="D13" s="93"/>
      <c r="E13" s="92">
        <f t="shared" si="5"/>
        <v>0</v>
      </c>
      <c r="F13" s="92"/>
      <c r="G13" s="101">
        <f t="shared" si="0"/>
        <v>0</v>
      </c>
      <c r="H13" s="95">
        <f>ROUND($G13*'Entrées des Taux'!$A$3,2)</f>
        <v>0</v>
      </c>
      <c r="I13" s="93">
        <f>ROUND($G13*'Entrées des Taux'!$A$19,2)</f>
        <v>0</v>
      </c>
      <c r="J13" s="92">
        <f>ROUND($G13*'Entrées des Taux'!$D$3,2)</f>
        <v>0</v>
      </c>
      <c r="K13" s="92">
        <f>ROUND($G13*'Entrées des Taux'!$A$11,2)</f>
        <v>0</v>
      </c>
      <c r="L13" s="92">
        <f>ROUND($G13*'Entrées des Taux'!$A$27,2)</f>
        <v>0</v>
      </c>
      <c r="M13" s="94">
        <f>ROUND($B13*'Entrées des Taux'!$D$11,2)</f>
        <v>0</v>
      </c>
      <c r="N13" s="96">
        <f>ROUND($G13*'Entrées des Taux'!$D$19,2)</f>
        <v>0</v>
      </c>
      <c r="O13" s="102">
        <f t="shared" si="1"/>
        <v>0</v>
      </c>
      <c r="P13" s="93"/>
      <c r="Q13" s="98">
        <f t="shared" si="2"/>
        <v>0</v>
      </c>
      <c r="R13" s="64"/>
      <c r="S13" s="184"/>
      <c r="T13" s="183"/>
      <c r="U13" s="62"/>
      <c r="V13" s="92"/>
      <c r="W13" s="93"/>
      <c r="X13" s="92">
        <f t="shared" si="6"/>
        <v>0</v>
      </c>
      <c r="Y13" s="92"/>
      <c r="Z13" s="101">
        <f t="shared" si="7"/>
        <v>0</v>
      </c>
      <c r="AA13" s="95">
        <f>ROUND($Z13*'Entrées des Taux'!$A$5,2)</f>
        <v>0</v>
      </c>
      <c r="AB13" s="93">
        <f>ROUND($Z13*'Entrées des Taux'!$A$21,2)</f>
        <v>0</v>
      </c>
      <c r="AC13" s="92">
        <f>ROUND($Z13*'Entrées des Taux'!$D$5,2)</f>
        <v>0</v>
      </c>
      <c r="AD13" s="92">
        <f>ROUND($Z13*'Entrées des Taux'!$A$13,2)</f>
        <v>0</v>
      </c>
      <c r="AE13" s="92">
        <f>ROUND($Z13*'Entrées des Taux'!$A$29,2)</f>
        <v>0</v>
      </c>
      <c r="AF13" s="94">
        <f>ROUND($U13*'Entrées des Taux'!$D$13,2)</f>
        <v>0</v>
      </c>
      <c r="AG13" s="96">
        <f>ROUND($Z13*'Entrées des Taux'!$D$21,2)</f>
        <v>0</v>
      </c>
      <c r="AH13" s="102">
        <f t="shared" si="3"/>
        <v>0</v>
      </c>
      <c r="AI13" s="93"/>
      <c r="AJ13" s="98">
        <f t="shared" si="4"/>
        <v>0</v>
      </c>
      <c r="AK13" s="64"/>
      <c r="AL13" s="184"/>
    </row>
    <row r="14" spans="1:38" s="63" customFormat="1" x14ac:dyDescent="0.2">
      <c r="A14" s="183"/>
      <c r="B14" s="62"/>
      <c r="C14" s="92"/>
      <c r="D14" s="93"/>
      <c r="E14" s="92">
        <f t="shared" si="5"/>
        <v>0</v>
      </c>
      <c r="F14" s="92"/>
      <c r="G14" s="101">
        <f t="shared" si="0"/>
        <v>0</v>
      </c>
      <c r="H14" s="95">
        <f>ROUND($G14*'Entrées des Taux'!$A$3,2)</f>
        <v>0</v>
      </c>
      <c r="I14" s="93">
        <f>ROUND($G14*'Entrées des Taux'!$A$19,2)</f>
        <v>0</v>
      </c>
      <c r="J14" s="92">
        <f>ROUND($G14*'Entrées des Taux'!$D$3,2)</f>
        <v>0</v>
      </c>
      <c r="K14" s="92">
        <f>ROUND($G14*'Entrées des Taux'!$A$11,2)</f>
        <v>0</v>
      </c>
      <c r="L14" s="92">
        <f>ROUND($G14*'Entrées des Taux'!$A$27,2)</f>
        <v>0</v>
      </c>
      <c r="M14" s="94">
        <f>ROUND($B14*'Entrées des Taux'!$D$11,2)</f>
        <v>0</v>
      </c>
      <c r="N14" s="96">
        <f>ROUND($G14*'Entrées des Taux'!$D$19,2)</f>
        <v>0</v>
      </c>
      <c r="O14" s="102">
        <f t="shared" si="1"/>
        <v>0</v>
      </c>
      <c r="P14" s="93"/>
      <c r="Q14" s="98">
        <f t="shared" si="2"/>
        <v>0</v>
      </c>
      <c r="R14" s="64"/>
      <c r="S14" s="184"/>
      <c r="T14" s="183"/>
      <c r="U14" s="62"/>
      <c r="V14" s="92"/>
      <c r="W14" s="93"/>
      <c r="X14" s="92">
        <f t="shared" si="6"/>
        <v>0</v>
      </c>
      <c r="Y14" s="92"/>
      <c r="Z14" s="101">
        <f t="shared" si="7"/>
        <v>0</v>
      </c>
      <c r="AA14" s="95">
        <f>ROUND($Z14*'Entrées des Taux'!$A$5,2)</f>
        <v>0</v>
      </c>
      <c r="AB14" s="93">
        <f>ROUND($Z14*'Entrées des Taux'!$A$21,2)</f>
        <v>0</v>
      </c>
      <c r="AC14" s="92">
        <f>ROUND($Z14*'Entrées des Taux'!$D$5,2)</f>
        <v>0</v>
      </c>
      <c r="AD14" s="92">
        <f>ROUND($Z14*'Entrées des Taux'!$A$13,2)</f>
        <v>0</v>
      </c>
      <c r="AE14" s="92">
        <f>ROUND($Z14*'Entrées des Taux'!$A$29,2)</f>
        <v>0</v>
      </c>
      <c r="AF14" s="94">
        <f>ROUND($U14*'Entrées des Taux'!$D$13,2)</f>
        <v>0</v>
      </c>
      <c r="AG14" s="96">
        <f>ROUND($Z14*'Entrées des Taux'!$D$21,2)</f>
        <v>0</v>
      </c>
      <c r="AH14" s="102">
        <f t="shared" si="3"/>
        <v>0</v>
      </c>
      <c r="AI14" s="93"/>
      <c r="AJ14" s="98">
        <f t="shared" si="4"/>
        <v>0</v>
      </c>
      <c r="AK14" s="64"/>
      <c r="AL14" s="184"/>
    </row>
    <row r="15" spans="1:38" s="63" customFormat="1" x14ac:dyDescent="0.2">
      <c r="A15" s="183"/>
      <c r="B15" s="62"/>
      <c r="C15" s="92"/>
      <c r="D15" s="93"/>
      <c r="E15" s="92">
        <f t="shared" si="5"/>
        <v>0</v>
      </c>
      <c r="F15" s="92"/>
      <c r="G15" s="101">
        <f t="shared" si="0"/>
        <v>0</v>
      </c>
      <c r="H15" s="95">
        <f>ROUND($G15*'Entrées des Taux'!$A$3,2)</f>
        <v>0</v>
      </c>
      <c r="I15" s="93">
        <f>ROUND($G15*'Entrées des Taux'!$A$19,2)</f>
        <v>0</v>
      </c>
      <c r="J15" s="92">
        <f>ROUND($G15*'Entrées des Taux'!$D$3,2)</f>
        <v>0</v>
      </c>
      <c r="K15" s="92">
        <f>ROUND($G15*'Entrées des Taux'!$A$11,2)</f>
        <v>0</v>
      </c>
      <c r="L15" s="92">
        <f>ROUND($G15*'Entrées des Taux'!$A$27,2)</f>
        <v>0</v>
      </c>
      <c r="M15" s="94">
        <f>ROUND($B15*'Entrées des Taux'!$D$11,2)</f>
        <v>0</v>
      </c>
      <c r="N15" s="96">
        <f>ROUND($G15*'Entrées des Taux'!$D$19,2)</f>
        <v>0</v>
      </c>
      <c r="O15" s="102">
        <f t="shared" si="1"/>
        <v>0</v>
      </c>
      <c r="P15" s="93"/>
      <c r="Q15" s="98">
        <f t="shared" si="2"/>
        <v>0</v>
      </c>
      <c r="R15" s="64"/>
      <c r="S15" s="184"/>
      <c r="T15" s="183"/>
      <c r="U15" s="62"/>
      <c r="V15" s="92"/>
      <c r="W15" s="93"/>
      <c r="X15" s="92">
        <f t="shared" si="6"/>
        <v>0</v>
      </c>
      <c r="Y15" s="92"/>
      <c r="Z15" s="101">
        <f t="shared" si="7"/>
        <v>0</v>
      </c>
      <c r="AA15" s="95">
        <f>ROUND($Z15*'Entrées des Taux'!$A$5,2)</f>
        <v>0</v>
      </c>
      <c r="AB15" s="93">
        <f>ROUND($Z15*'Entrées des Taux'!$A$21,2)</f>
        <v>0</v>
      </c>
      <c r="AC15" s="92">
        <f>ROUND($Z15*'Entrées des Taux'!$D$5,2)</f>
        <v>0</v>
      </c>
      <c r="AD15" s="92">
        <f>ROUND($Z15*'Entrées des Taux'!$A$13,2)</f>
        <v>0</v>
      </c>
      <c r="AE15" s="92">
        <f>ROUND($Z15*'Entrées des Taux'!$A$29,2)</f>
        <v>0</v>
      </c>
      <c r="AF15" s="94">
        <f>ROUND($U15*'Entrées des Taux'!$D$13,2)</f>
        <v>0</v>
      </c>
      <c r="AG15" s="96">
        <f>ROUND($Z15*'Entrées des Taux'!$D$21,2)</f>
        <v>0</v>
      </c>
      <c r="AH15" s="102">
        <f t="shared" si="3"/>
        <v>0</v>
      </c>
      <c r="AI15" s="93"/>
      <c r="AJ15" s="98">
        <f t="shared" si="4"/>
        <v>0</v>
      </c>
      <c r="AK15" s="64"/>
      <c r="AL15" s="184"/>
    </row>
    <row r="16" spans="1:38" s="63" customFormat="1" x14ac:dyDescent="0.2">
      <c r="A16" s="183"/>
      <c r="B16" s="62"/>
      <c r="C16" s="92"/>
      <c r="D16" s="93"/>
      <c r="E16" s="92">
        <f t="shared" si="5"/>
        <v>0</v>
      </c>
      <c r="F16" s="92"/>
      <c r="G16" s="101">
        <f t="shared" si="0"/>
        <v>0</v>
      </c>
      <c r="H16" s="95">
        <f>ROUND($G16*'Entrées des Taux'!$A$3,2)</f>
        <v>0</v>
      </c>
      <c r="I16" s="93">
        <f>ROUND($G16*'Entrées des Taux'!$A$19,2)</f>
        <v>0</v>
      </c>
      <c r="J16" s="92">
        <f>ROUND($G16*'Entrées des Taux'!$D$3,2)</f>
        <v>0</v>
      </c>
      <c r="K16" s="92">
        <f>ROUND($G16*'Entrées des Taux'!$A$11,2)</f>
        <v>0</v>
      </c>
      <c r="L16" s="92">
        <f>ROUND($G16*'Entrées des Taux'!$A$27,2)</f>
        <v>0</v>
      </c>
      <c r="M16" s="94">
        <f>ROUND($B16*'Entrées des Taux'!$D$11,2)</f>
        <v>0</v>
      </c>
      <c r="N16" s="96">
        <f>ROUND($G16*'Entrées des Taux'!$D$19,2)</f>
        <v>0</v>
      </c>
      <c r="O16" s="102">
        <f t="shared" si="1"/>
        <v>0</v>
      </c>
      <c r="P16" s="93"/>
      <c r="Q16" s="98">
        <f t="shared" si="2"/>
        <v>0</v>
      </c>
      <c r="R16" s="64"/>
      <c r="S16" s="184"/>
      <c r="T16" s="183"/>
      <c r="U16" s="62"/>
      <c r="V16" s="92"/>
      <c r="W16" s="93"/>
      <c r="X16" s="92">
        <f t="shared" si="6"/>
        <v>0</v>
      </c>
      <c r="Y16" s="92"/>
      <c r="Z16" s="101">
        <f t="shared" si="7"/>
        <v>0</v>
      </c>
      <c r="AA16" s="95">
        <f>ROUND($Z16*'Entrées des Taux'!$A$5,2)</f>
        <v>0</v>
      </c>
      <c r="AB16" s="93">
        <f>ROUND($Z16*'Entrées des Taux'!$A$21,2)</f>
        <v>0</v>
      </c>
      <c r="AC16" s="92">
        <f>ROUND($Z16*'Entrées des Taux'!$D$5,2)</f>
        <v>0</v>
      </c>
      <c r="AD16" s="92">
        <f>ROUND($Z16*'Entrées des Taux'!$A$13,2)</f>
        <v>0</v>
      </c>
      <c r="AE16" s="92">
        <f>ROUND($Z16*'Entrées des Taux'!$A$29,2)</f>
        <v>0</v>
      </c>
      <c r="AF16" s="94">
        <f>ROUND($U16*'Entrées des Taux'!$D$13,2)</f>
        <v>0</v>
      </c>
      <c r="AG16" s="96">
        <f>ROUND($Z16*'Entrées des Taux'!$D$21,2)</f>
        <v>0</v>
      </c>
      <c r="AH16" s="102">
        <f t="shared" si="3"/>
        <v>0</v>
      </c>
      <c r="AI16" s="93"/>
      <c r="AJ16" s="98">
        <f t="shared" si="4"/>
        <v>0</v>
      </c>
      <c r="AK16" s="64"/>
      <c r="AL16" s="184"/>
    </row>
    <row r="17" spans="1:38" s="63" customFormat="1" x14ac:dyDescent="0.2">
      <c r="A17" s="183"/>
      <c r="B17" s="62"/>
      <c r="C17" s="92"/>
      <c r="D17" s="93"/>
      <c r="E17" s="92">
        <f t="shared" si="5"/>
        <v>0</v>
      </c>
      <c r="F17" s="92"/>
      <c r="G17" s="101">
        <f t="shared" si="0"/>
        <v>0</v>
      </c>
      <c r="H17" s="95">
        <f>ROUND($G17*'Entrées des Taux'!$A$3,2)</f>
        <v>0</v>
      </c>
      <c r="I17" s="93">
        <f>ROUND($G17*'Entrées des Taux'!$A$19,2)</f>
        <v>0</v>
      </c>
      <c r="J17" s="92">
        <f>ROUND($G17*'Entrées des Taux'!$D$3,2)</f>
        <v>0</v>
      </c>
      <c r="K17" s="92">
        <f>ROUND($G17*'Entrées des Taux'!$A$11,2)</f>
        <v>0</v>
      </c>
      <c r="L17" s="92">
        <f>ROUND($G17*'Entrées des Taux'!$A$27,2)</f>
        <v>0</v>
      </c>
      <c r="M17" s="94">
        <f>ROUND($B17*'Entrées des Taux'!$D$11,2)</f>
        <v>0</v>
      </c>
      <c r="N17" s="96">
        <f>ROUND($G17*'Entrées des Taux'!$D$19,2)</f>
        <v>0</v>
      </c>
      <c r="O17" s="102">
        <f t="shared" si="1"/>
        <v>0</v>
      </c>
      <c r="P17" s="93"/>
      <c r="Q17" s="98">
        <f t="shared" si="2"/>
        <v>0</v>
      </c>
      <c r="R17" s="64"/>
      <c r="S17" s="184"/>
      <c r="T17" s="183"/>
      <c r="U17" s="62"/>
      <c r="V17" s="92"/>
      <c r="W17" s="93"/>
      <c r="X17" s="92">
        <f t="shared" si="6"/>
        <v>0</v>
      </c>
      <c r="Y17" s="92"/>
      <c r="Z17" s="101">
        <f t="shared" si="7"/>
        <v>0</v>
      </c>
      <c r="AA17" s="95">
        <f>ROUND($Z17*'Entrées des Taux'!$A$5,2)</f>
        <v>0</v>
      </c>
      <c r="AB17" s="93">
        <f>ROUND($Z17*'Entrées des Taux'!$A$21,2)</f>
        <v>0</v>
      </c>
      <c r="AC17" s="92">
        <f>ROUND($Z17*'Entrées des Taux'!$D$5,2)</f>
        <v>0</v>
      </c>
      <c r="AD17" s="92">
        <f>ROUND($Z17*'Entrées des Taux'!$A$13,2)</f>
        <v>0</v>
      </c>
      <c r="AE17" s="92">
        <f>ROUND($Z17*'Entrées des Taux'!$A$29,2)</f>
        <v>0</v>
      </c>
      <c r="AF17" s="94">
        <f>ROUND($U17*'Entrées des Taux'!$D$13,2)</f>
        <v>0</v>
      </c>
      <c r="AG17" s="96">
        <f>ROUND($Z17*'Entrées des Taux'!$D$21,2)</f>
        <v>0</v>
      </c>
      <c r="AH17" s="102">
        <f t="shared" si="3"/>
        <v>0</v>
      </c>
      <c r="AI17" s="93"/>
      <c r="AJ17" s="98">
        <f t="shared" si="4"/>
        <v>0</v>
      </c>
      <c r="AK17" s="64"/>
      <c r="AL17" s="184"/>
    </row>
    <row r="18" spans="1:38" s="63" customFormat="1" x14ac:dyDescent="0.2">
      <c r="A18" s="183"/>
      <c r="B18" s="62"/>
      <c r="C18" s="92"/>
      <c r="D18" s="93"/>
      <c r="E18" s="92">
        <f t="shared" si="5"/>
        <v>0</v>
      </c>
      <c r="F18" s="92"/>
      <c r="G18" s="101">
        <f t="shared" si="0"/>
        <v>0</v>
      </c>
      <c r="H18" s="95">
        <f>ROUND($G18*'Entrées des Taux'!$A$3,2)</f>
        <v>0</v>
      </c>
      <c r="I18" s="93">
        <f>ROUND($G18*'Entrées des Taux'!$A$19,2)</f>
        <v>0</v>
      </c>
      <c r="J18" s="92">
        <f>ROUND($G18*'Entrées des Taux'!$D$3,2)</f>
        <v>0</v>
      </c>
      <c r="K18" s="92">
        <f>ROUND($G18*'Entrées des Taux'!$A$11,2)</f>
        <v>0</v>
      </c>
      <c r="L18" s="92">
        <f>ROUND($G18*'Entrées des Taux'!$A$27,2)</f>
        <v>0</v>
      </c>
      <c r="M18" s="94">
        <f>ROUND($B18*'Entrées des Taux'!$D$11,2)</f>
        <v>0</v>
      </c>
      <c r="N18" s="96">
        <f>ROUND($G18*'Entrées des Taux'!$D$19,2)</f>
        <v>0</v>
      </c>
      <c r="O18" s="102">
        <f t="shared" si="1"/>
        <v>0</v>
      </c>
      <c r="P18" s="93"/>
      <c r="Q18" s="98">
        <f t="shared" si="2"/>
        <v>0</v>
      </c>
      <c r="R18" s="64"/>
      <c r="S18" s="184"/>
      <c r="T18" s="183"/>
      <c r="U18" s="62"/>
      <c r="V18" s="92"/>
      <c r="W18" s="93"/>
      <c r="X18" s="92">
        <f t="shared" si="6"/>
        <v>0</v>
      </c>
      <c r="Y18" s="92"/>
      <c r="Z18" s="101">
        <f t="shared" si="7"/>
        <v>0</v>
      </c>
      <c r="AA18" s="95">
        <f>ROUND($Z18*'Entrées des Taux'!$A$5,2)</f>
        <v>0</v>
      </c>
      <c r="AB18" s="93">
        <f>ROUND($Z18*'Entrées des Taux'!$A$21,2)</f>
        <v>0</v>
      </c>
      <c r="AC18" s="92">
        <f>ROUND($Z18*'Entrées des Taux'!$D$5,2)</f>
        <v>0</v>
      </c>
      <c r="AD18" s="92">
        <f>ROUND($Z18*'Entrées des Taux'!$A$13,2)</f>
        <v>0</v>
      </c>
      <c r="AE18" s="92">
        <f>ROUND($Z18*'Entrées des Taux'!$A$29,2)</f>
        <v>0</v>
      </c>
      <c r="AF18" s="94">
        <f>ROUND($U18*'Entrées des Taux'!$D$13,2)</f>
        <v>0</v>
      </c>
      <c r="AG18" s="96">
        <f>ROUND($Z18*'Entrées des Taux'!$D$21,2)</f>
        <v>0</v>
      </c>
      <c r="AH18" s="102">
        <f t="shared" si="3"/>
        <v>0</v>
      </c>
      <c r="AI18" s="93"/>
      <c r="AJ18" s="98">
        <f t="shared" si="4"/>
        <v>0</v>
      </c>
      <c r="AK18" s="64"/>
      <c r="AL18" s="184"/>
    </row>
    <row r="19" spans="1:38" s="63" customFormat="1" x14ac:dyDescent="0.2">
      <c r="A19" s="183"/>
      <c r="B19" s="62"/>
      <c r="C19" s="92"/>
      <c r="D19" s="93"/>
      <c r="E19" s="92">
        <f t="shared" si="5"/>
        <v>0</v>
      </c>
      <c r="F19" s="92"/>
      <c r="G19" s="101">
        <f t="shared" si="0"/>
        <v>0</v>
      </c>
      <c r="H19" s="95">
        <f>ROUND($G19*'Entrées des Taux'!$A$3,2)</f>
        <v>0</v>
      </c>
      <c r="I19" s="93">
        <f>ROUND($G19*'Entrées des Taux'!$A$19,2)</f>
        <v>0</v>
      </c>
      <c r="J19" s="92">
        <f>ROUND($G19*'Entrées des Taux'!$D$3,2)</f>
        <v>0</v>
      </c>
      <c r="K19" s="92">
        <f>ROUND($G19*'Entrées des Taux'!$A$11,2)</f>
        <v>0</v>
      </c>
      <c r="L19" s="92">
        <f>ROUND($G19*'Entrées des Taux'!$A$27,2)</f>
        <v>0</v>
      </c>
      <c r="M19" s="94">
        <f>ROUND($B19*'Entrées des Taux'!$D$11,2)</f>
        <v>0</v>
      </c>
      <c r="N19" s="96">
        <f>ROUND($G19*'Entrées des Taux'!$D$19,2)</f>
        <v>0</v>
      </c>
      <c r="O19" s="102">
        <f t="shared" si="1"/>
        <v>0</v>
      </c>
      <c r="P19" s="93"/>
      <c r="Q19" s="98">
        <f t="shared" si="2"/>
        <v>0</v>
      </c>
      <c r="R19" s="64"/>
      <c r="S19" s="184"/>
      <c r="T19" s="183"/>
      <c r="U19" s="62"/>
      <c r="V19" s="92"/>
      <c r="W19" s="93"/>
      <c r="X19" s="92">
        <f t="shared" si="6"/>
        <v>0</v>
      </c>
      <c r="Y19" s="92"/>
      <c r="Z19" s="101">
        <f t="shared" si="7"/>
        <v>0</v>
      </c>
      <c r="AA19" s="95">
        <f>ROUND($Z19*'Entrées des Taux'!$A$5,2)</f>
        <v>0</v>
      </c>
      <c r="AB19" s="93">
        <f>ROUND($Z19*'Entrées des Taux'!$A$21,2)</f>
        <v>0</v>
      </c>
      <c r="AC19" s="92">
        <f>ROUND($Z19*'Entrées des Taux'!$D$5,2)</f>
        <v>0</v>
      </c>
      <c r="AD19" s="92">
        <f>ROUND($Z19*'Entrées des Taux'!$A$13,2)</f>
        <v>0</v>
      </c>
      <c r="AE19" s="92">
        <f>ROUND($Z19*'Entrées des Taux'!$A$29,2)</f>
        <v>0</v>
      </c>
      <c r="AF19" s="94">
        <f>ROUND($U19*'Entrées des Taux'!$D$13,2)</f>
        <v>0</v>
      </c>
      <c r="AG19" s="96">
        <f>ROUND($Z19*'Entrées des Taux'!$D$21,2)</f>
        <v>0</v>
      </c>
      <c r="AH19" s="102">
        <f t="shared" si="3"/>
        <v>0</v>
      </c>
      <c r="AI19" s="93"/>
      <c r="AJ19" s="98">
        <f t="shared" si="4"/>
        <v>0</v>
      </c>
      <c r="AK19" s="64"/>
      <c r="AL19" s="184"/>
    </row>
    <row r="20" spans="1:38" s="63" customFormat="1" x14ac:dyDescent="0.2">
      <c r="A20" s="183"/>
      <c r="B20" s="62"/>
      <c r="C20" s="92"/>
      <c r="D20" s="93"/>
      <c r="E20" s="92">
        <f t="shared" si="5"/>
        <v>0</v>
      </c>
      <c r="F20" s="92"/>
      <c r="G20" s="101">
        <f t="shared" si="0"/>
        <v>0</v>
      </c>
      <c r="H20" s="95">
        <f>ROUND($G20*'Entrées des Taux'!$A$3,2)</f>
        <v>0</v>
      </c>
      <c r="I20" s="93">
        <f>ROUND($G20*'Entrées des Taux'!$A$19,2)</f>
        <v>0</v>
      </c>
      <c r="J20" s="92">
        <f>ROUND($G20*'Entrées des Taux'!$D$3,2)</f>
        <v>0</v>
      </c>
      <c r="K20" s="92">
        <f>ROUND($G20*'Entrées des Taux'!$A$11,2)</f>
        <v>0</v>
      </c>
      <c r="L20" s="92">
        <f>ROUND($G20*'Entrées des Taux'!$A$27,2)</f>
        <v>0</v>
      </c>
      <c r="M20" s="94">
        <f>ROUND($B20*'Entrées des Taux'!$D$11,2)</f>
        <v>0</v>
      </c>
      <c r="N20" s="96">
        <f>ROUND($G20*'Entrées des Taux'!$D$19,2)</f>
        <v>0</v>
      </c>
      <c r="O20" s="102">
        <f t="shared" si="1"/>
        <v>0</v>
      </c>
      <c r="P20" s="93"/>
      <c r="Q20" s="98">
        <f t="shared" si="2"/>
        <v>0</v>
      </c>
      <c r="R20" s="64"/>
      <c r="S20" s="184"/>
      <c r="T20" s="183"/>
      <c r="U20" s="62"/>
      <c r="V20" s="92"/>
      <c r="W20" s="93"/>
      <c r="X20" s="92">
        <f t="shared" si="6"/>
        <v>0</v>
      </c>
      <c r="Y20" s="92"/>
      <c r="Z20" s="101">
        <f t="shared" si="7"/>
        <v>0</v>
      </c>
      <c r="AA20" s="95">
        <f>ROUND($Z20*'Entrées des Taux'!$A$5,2)</f>
        <v>0</v>
      </c>
      <c r="AB20" s="93">
        <f>ROUND($Z20*'Entrées des Taux'!$A$21,2)</f>
        <v>0</v>
      </c>
      <c r="AC20" s="92">
        <f>ROUND($Z20*'Entrées des Taux'!$D$5,2)</f>
        <v>0</v>
      </c>
      <c r="AD20" s="92">
        <f>ROUND($Z20*'Entrées des Taux'!$A$13,2)</f>
        <v>0</v>
      </c>
      <c r="AE20" s="92">
        <f>ROUND($Z20*'Entrées des Taux'!$A$29,2)</f>
        <v>0</v>
      </c>
      <c r="AF20" s="94">
        <f>ROUND($U20*'Entrées des Taux'!$D$13,2)</f>
        <v>0</v>
      </c>
      <c r="AG20" s="96">
        <f>ROUND($Z20*'Entrées des Taux'!$D$21,2)</f>
        <v>0</v>
      </c>
      <c r="AH20" s="102">
        <f t="shared" si="3"/>
        <v>0</v>
      </c>
      <c r="AI20" s="93"/>
      <c r="AJ20" s="98">
        <f t="shared" si="4"/>
        <v>0</v>
      </c>
      <c r="AK20" s="64"/>
      <c r="AL20" s="184"/>
    </row>
    <row r="21" spans="1:38" s="63" customFormat="1" x14ac:dyDescent="0.2">
      <c r="A21" s="183"/>
      <c r="B21" s="62"/>
      <c r="C21" s="92"/>
      <c r="D21" s="93"/>
      <c r="E21" s="92">
        <f t="shared" si="5"/>
        <v>0</v>
      </c>
      <c r="F21" s="92"/>
      <c r="G21" s="101">
        <f t="shared" si="0"/>
        <v>0</v>
      </c>
      <c r="H21" s="95">
        <f>ROUND($G21*'Entrées des Taux'!$A$3,2)</f>
        <v>0</v>
      </c>
      <c r="I21" s="93">
        <f>ROUND($G21*'Entrées des Taux'!$A$19,2)</f>
        <v>0</v>
      </c>
      <c r="J21" s="92">
        <f>ROUND($G21*'Entrées des Taux'!$D$3,2)</f>
        <v>0</v>
      </c>
      <c r="K21" s="92">
        <f>ROUND($G21*'Entrées des Taux'!$A$11,2)</f>
        <v>0</v>
      </c>
      <c r="L21" s="92">
        <f>ROUND($G21*'Entrées des Taux'!$A$27,2)</f>
        <v>0</v>
      </c>
      <c r="M21" s="94">
        <f>ROUND($B21*'Entrées des Taux'!$D$11,2)</f>
        <v>0</v>
      </c>
      <c r="N21" s="96">
        <f>ROUND($G21*'Entrées des Taux'!$D$19,2)</f>
        <v>0</v>
      </c>
      <c r="O21" s="102">
        <f t="shared" si="1"/>
        <v>0</v>
      </c>
      <c r="P21" s="93"/>
      <c r="Q21" s="98">
        <f t="shared" si="2"/>
        <v>0</v>
      </c>
      <c r="R21" s="64"/>
      <c r="S21" s="184"/>
      <c r="T21" s="183"/>
      <c r="U21" s="62"/>
      <c r="V21" s="92"/>
      <c r="W21" s="93"/>
      <c r="X21" s="92">
        <f t="shared" si="6"/>
        <v>0</v>
      </c>
      <c r="Y21" s="92"/>
      <c r="Z21" s="101">
        <f t="shared" si="7"/>
        <v>0</v>
      </c>
      <c r="AA21" s="95">
        <f>ROUND($Z21*'Entrées des Taux'!$A$5,2)</f>
        <v>0</v>
      </c>
      <c r="AB21" s="93">
        <f>ROUND($Z21*'Entrées des Taux'!$A$21,2)</f>
        <v>0</v>
      </c>
      <c r="AC21" s="92">
        <f>ROUND($Z21*'Entrées des Taux'!$D$5,2)</f>
        <v>0</v>
      </c>
      <c r="AD21" s="92">
        <f>ROUND($Z21*'Entrées des Taux'!$A$13,2)</f>
        <v>0</v>
      </c>
      <c r="AE21" s="92">
        <f>ROUND($Z21*'Entrées des Taux'!$A$29,2)</f>
        <v>0</v>
      </c>
      <c r="AF21" s="94">
        <f>ROUND($U21*'Entrées des Taux'!$D$13,2)</f>
        <v>0</v>
      </c>
      <c r="AG21" s="96">
        <f>ROUND($Z21*'Entrées des Taux'!$D$21,2)</f>
        <v>0</v>
      </c>
      <c r="AH21" s="102">
        <f t="shared" si="3"/>
        <v>0</v>
      </c>
      <c r="AI21" s="93"/>
      <c r="AJ21" s="98">
        <f t="shared" si="4"/>
        <v>0</v>
      </c>
      <c r="AK21" s="64"/>
      <c r="AL21" s="184"/>
    </row>
    <row r="22" spans="1:38" s="63" customFormat="1" x14ac:dyDescent="0.2">
      <c r="A22" s="183"/>
      <c r="B22" s="62"/>
      <c r="C22" s="92"/>
      <c r="D22" s="93"/>
      <c r="E22" s="92">
        <f t="shared" si="5"/>
        <v>0</v>
      </c>
      <c r="F22" s="92"/>
      <c r="G22" s="101">
        <f t="shared" si="0"/>
        <v>0</v>
      </c>
      <c r="H22" s="95">
        <f>ROUND($G22*'Entrées des Taux'!$A$3,2)</f>
        <v>0</v>
      </c>
      <c r="I22" s="93">
        <f>ROUND($G22*'Entrées des Taux'!$A$19,2)</f>
        <v>0</v>
      </c>
      <c r="J22" s="92">
        <f>ROUND($G22*'Entrées des Taux'!$D$3,2)</f>
        <v>0</v>
      </c>
      <c r="K22" s="92">
        <f>ROUND($G22*'Entrées des Taux'!$A$11,2)</f>
        <v>0</v>
      </c>
      <c r="L22" s="92">
        <f>ROUND($G22*'Entrées des Taux'!$A$27,2)</f>
        <v>0</v>
      </c>
      <c r="M22" s="94">
        <f>ROUND($B22*'Entrées des Taux'!$D$11,2)</f>
        <v>0</v>
      </c>
      <c r="N22" s="96">
        <f>ROUND($G22*'Entrées des Taux'!$D$19,2)</f>
        <v>0</v>
      </c>
      <c r="O22" s="102">
        <f t="shared" si="1"/>
        <v>0</v>
      </c>
      <c r="P22" s="93"/>
      <c r="Q22" s="98">
        <f t="shared" si="2"/>
        <v>0</v>
      </c>
      <c r="R22" s="64"/>
      <c r="S22" s="184"/>
      <c r="T22" s="183"/>
      <c r="U22" s="62"/>
      <c r="V22" s="92"/>
      <c r="W22" s="93"/>
      <c r="X22" s="92">
        <f t="shared" si="6"/>
        <v>0</v>
      </c>
      <c r="Y22" s="92"/>
      <c r="Z22" s="101">
        <f t="shared" si="7"/>
        <v>0</v>
      </c>
      <c r="AA22" s="95">
        <f>ROUND($Z22*'Entrées des Taux'!$A$5,2)</f>
        <v>0</v>
      </c>
      <c r="AB22" s="93">
        <f>ROUND($Z22*'Entrées des Taux'!$A$21,2)</f>
        <v>0</v>
      </c>
      <c r="AC22" s="92">
        <f>ROUND($Z22*'Entrées des Taux'!$D$5,2)</f>
        <v>0</v>
      </c>
      <c r="AD22" s="92">
        <f>ROUND($Z22*'Entrées des Taux'!$A$13,2)</f>
        <v>0</v>
      </c>
      <c r="AE22" s="92">
        <f>ROUND($Z22*'Entrées des Taux'!$A$29,2)</f>
        <v>0</v>
      </c>
      <c r="AF22" s="94">
        <f>ROUND($U22*'Entrées des Taux'!$D$13,2)</f>
        <v>0</v>
      </c>
      <c r="AG22" s="96">
        <f>ROUND($Z22*'Entrées des Taux'!$D$21,2)</f>
        <v>0</v>
      </c>
      <c r="AH22" s="102">
        <f t="shared" si="3"/>
        <v>0</v>
      </c>
      <c r="AI22" s="93"/>
      <c r="AJ22" s="98">
        <f t="shared" si="4"/>
        <v>0</v>
      </c>
      <c r="AK22" s="64"/>
      <c r="AL22" s="184"/>
    </row>
    <row r="23" spans="1:38" s="63" customFormat="1" x14ac:dyDescent="0.2">
      <c r="A23" s="183"/>
      <c r="B23" s="62"/>
      <c r="C23" s="92"/>
      <c r="D23" s="93"/>
      <c r="E23" s="92">
        <f t="shared" si="5"/>
        <v>0</v>
      </c>
      <c r="F23" s="92"/>
      <c r="G23" s="101">
        <f t="shared" si="0"/>
        <v>0</v>
      </c>
      <c r="H23" s="95">
        <f>ROUND($G23*'Entrées des Taux'!$A$3,2)</f>
        <v>0</v>
      </c>
      <c r="I23" s="93">
        <f>ROUND($G23*'Entrées des Taux'!$A$19,2)</f>
        <v>0</v>
      </c>
      <c r="J23" s="92">
        <f>ROUND($G23*'Entrées des Taux'!$D$3,2)</f>
        <v>0</v>
      </c>
      <c r="K23" s="92">
        <f>ROUND($G23*'Entrées des Taux'!$A$11,2)</f>
        <v>0</v>
      </c>
      <c r="L23" s="92">
        <f>ROUND($G23*'Entrées des Taux'!$A$27,2)</f>
        <v>0</v>
      </c>
      <c r="M23" s="94">
        <f>ROUND($B23*'Entrées des Taux'!$D$11,2)</f>
        <v>0</v>
      </c>
      <c r="N23" s="96">
        <f>ROUND($G23*'Entrées des Taux'!$D$19,2)</f>
        <v>0</v>
      </c>
      <c r="O23" s="102">
        <f t="shared" si="1"/>
        <v>0</v>
      </c>
      <c r="P23" s="93"/>
      <c r="Q23" s="98">
        <f t="shared" si="2"/>
        <v>0</v>
      </c>
      <c r="R23" s="64"/>
      <c r="S23" s="184"/>
      <c r="T23" s="183"/>
      <c r="U23" s="62"/>
      <c r="V23" s="92"/>
      <c r="W23" s="93"/>
      <c r="X23" s="92">
        <f t="shared" si="6"/>
        <v>0</v>
      </c>
      <c r="Y23" s="92"/>
      <c r="Z23" s="101">
        <f t="shared" si="7"/>
        <v>0</v>
      </c>
      <c r="AA23" s="95">
        <f>ROUND($Z23*'Entrées des Taux'!$A$5,2)</f>
        <v>0</v>
      </c>
      <c r="AB23" s="93">
        <f>ROUND($Z23*'Entrées des Taux'!$A$21,2)</f>
        <v>0</v>
      </c>
      <c r="AC23" s="92">
        <f>ROUND($Z23*'Entrées des Taux'!$D$5,2)</f>
        <v>0</v>
      </c>
      <c r="AD23" s="92">
        <f>ROUND($Z23*'Entrées des Taux'!$A$13,2)</f>
        <v>0</v>
      </c>
      <c r="AE23" s="92">
        <f>ROUND($Z23*'Entrées des Taux'!$A$29,2)</f>
        <v>0</v>
      </c>
      <c r="AF23" s="94">
        <f>ROUND($U23*'Entrées des Taux'!$D$13,2)</f>
        <v>0</v>
      </c>
      <c r="AG23" s="96">
        <f>ROUND($Z23*'Entrées des Taux'!$D$21,2)</f>
        <v>0</v>
      </c>
      <c r="AH23" s="102">
        <f t="shared" si="3"/>
        <v>0</v>
      </c>
      <c r="AI23" s="93"/>
      <c r="AJ23" s="98">
        <f t="shared" si="4"/>
        <v>0</v>
      </c>
      <c r="AK23" s="64"/>
      <c r="AL23" s="184"/>
    </row>
    <row r="24" spans="1:38" s="63" customFormat="1" ht="13.5" thickBot="1" x14ac:dyDescent="0.25">
      <c r="A24" s="183"/>
      <c r="B24" s="62"/>
      <c r="C24" s="92"/>
      <c r="D24" s="93"/>
      <c r="E24" s="92">
        <f t="shared" si="5"/>
        <v>0</v>
      </c>
      <c r="F24" s="92"/>
      <c r="G24" s="101">
        <f t="shared" si="0"/>
        <v>0</v>
      </c>
      <c r="H24" s="103">
        <f>ROUND($G24*'Entrées des Taux'!$A$3,2)</f>
        <v>0</v>
      </c>
      <c r="I24" s="93">
        <f>ROUND($G24*'Entrées des Taux'!$A$19,2)</f>
        <v>0</v>
      </c>
      <c r="J24" s="92">
        <f>ROUND($G24*'Entrées des Taux'!$D$3,2)</f>
        <v>0</v>
      </c>
      <c r="K24" s="92">
        <f>ROUND($G24*'Entrées des Taux'!$A$11,2)</f>
        <v>0</v>
      </c>
      <c r="L24" s="92">
        <f>ROUND($G24*'Entrées des Taux'!$A$27,2)</f>
        <v>0</v>
      </c>
      <c r="M24" s="94">
        <f>ROUND($B24*'Entrées des Taux'!$D$11,2)</f>
        <v>0</v>
      </c>
      <c r="N24" s="96">
        <f>ROUND($G24*'Entrées des Taux'!$D$19,2)</f>
        <v>0</v>
      </c>
      <c r="O24" s="102">
        <f t="shared" si="1"/>
        <v>0</v>
      </c>
      <c r="P24" s="93"/>
      <c r="Q24" s="98">
        <f t="shared" si="2"/>
        <v>0</v>
      </c>
      <c r="R24" s="64"/>
      <c r="S24" s="184"/>
      <c r="T24" s="183"/>
      <c r="U24" s="62"/>
      <c r="V24" s="92"/>
      <c r="W24" s="93"/>
      <c r="X24" s="92">
        <f t="shared" si="6"/>
        <v>0</v>
      </c>
      <c r="Y24" s="92"/>
      <c r="Z24" s="101">
        <f t="shared" si="7"/>
        <v>0</v>
      </c>
      <c r="AA24" s="103">
        <f>ROUND($Z24*'Entrées des Taux'!$A$5,2)</f>
        <v>0</v>
      </c>
      <c r="AB24" s="93">
        <f>ROUND($Z24*'Entrées des Taux'!$A$21,2)</f>
        <v>0</v>
      </c>
      <c r="AC24" s="92">
        <f>ROUND($Z24*'Entrées des Taux'!$D$5,2)</f>
        <v>0</v>
      </c>
      <c r="AD24" s="92">
        <f>ROUND($Z24*'Entrées des Taux'!$A$13,2)</f>
        <v>0</v>
      </c>
      <c r="AE24" s="92">
        <f>ROUND($Z24*'Entrées des Taux'!$A$29,2)</f>
        <v>0</v>
      </c>
      <c r="AF24" s="94">
        <f>ROUND($U24*'Entrées des Taux'!$D$13,2)</f>
        <v>0</v>
      </c>
      <c r="AG24" s="96">
        <f>ROUND($Z24*'Entrées des Taux'!$D$21,2)</f>
        <v>0</v>
      </c>
      <c r="AH24" s="102">
        <f t="shared" si="3"/>
        <v>0</v>
      </c>
      <c r="AI24" s="93"/>
      <c r="AJ24" s="98">
        <f t="shared" si="4"/>
        <v>0</v>
      </c>
      <c r="AK24" s="64"/>
      <c r="AL24" s="184"/>
    </row>
    <row r="25" spans="1:38" s="36" customFormat="1" ht="13.5" thickBot="1" x14ac:dyDescent="0.25">
      <c r="A25" s="30" t="s">
        <v>51</v>
      </c>
      <c r="B25" s="31">
        <f>SUM(B10:B24)</f>
        <v>0</v>
      </c>
      <c r="C25" s="32"/>
      <c r="D25" s="104">
        <f t="shared" ref="D25:N25" si="8">SUM(D10:D24)</f>
        <v>0</v>
      </c>
      <c r="E25" s="105">
        <f t="shared" si="8"/>
        <v>0</v>
      </c>
      <c r="F25" s="105">
        <f t="shared" si="8"/>
        <v>0</v>
      </c>
      <c r="G25" s="106">
        <f t="shared" si="8"/>
        <v>0</v>
      </c>
      <c r="H25" s="107">
        <f t="shared" si="8"/>
        <v>0</v>
      </c>
      <c r="I25" s="105">
        <f t="shared" si="8"/>
        <v>0</v>
      </c>
      <c r="J25" s="105">
        <f t="shared" si="8"/>
        <v>0</v>
      </c>
      <c r="K25" s="105">
        <f t="shared" si="8"/>
        <v>0</v>
      </c>
      <c r="L25" s="105">
        <f t="shared" si="8"/>
        <v>0</v>
      </c>
      <c r="M25" s="104">
        <f t="shared" si="8"/>
        <v>0</v>
      </c>
      <c r="N25" s="106">
        <f t="shared" si="8"/>
        <v>0</v>
      </c>
      <c r="O25" s="108">
        <f>SUM(O10:O24)</f>
        <v>0</v>
      </c>
      <c r="P25" s="104">
        <f>SUM(P10:P24)</f>
        <v>0</v>
      </c>
      <c r="Q25" s="105">
        <f>SUM(Q10:Q24)</f>
        <v>0</v>
      </c>
      <c r="R25" s="34"/>
      <c r="S25" s="35"/>
      <c r="T25" s="30" t="s">
        <v>57</v>
      </c>
      <c r="U25" s="31">
        <f>SUM(U10:U24)</f>
        <v>0</v>
      </c>
      <c r="V25" s="105"/>
      <c r="W25" s="104">
        <f t="shared" ref="W25:AG25" si="9">SUM(W10:W24)</f>
        <v>0</v>
      </c>
      <c r="X25" s="105">
        <f t="shared" si="9"/>
        <v>0</v>
      </c>
      <c r="Y25" s="105">
        <f t="shared" si="9"/>
        <v>0</v>
      </c>
      <c r="Z25" s="105">
        <f t="shared" si="9"/>
        <v>0</v>
      </c>
      <c r="AA25" s="109">
        <f t="shared" si="9"/>
        <v>0</v>
      </c>
      <c r="AB25" s="105">
        <f t="shared" si="9"/>
        <v>0</v>
      </c>
      <c r="AC25" s="105">
        <f t="shared" si="9"/>
        <v>0</v>
      </c>
      <c r="AD25" s="105">
        <f t="shared" si="9"/>
        <v>0</v>
      </c>
      <c r="AE25" s="105">
        <f t="shared" si="9"/>
        <v>0</v>
      </c>
      <c r="AF25" s="104">
        <f t="shared" si="9"/>
        <v>0</v>
      </c>
      <c r="AG25" s="104">
        <f t="shared" si="9"/>
        <v>0</v>
      </c>
      <c r="AH25" s="110">
        <f>SUM(AH10:AH24)</f>
        <v>0</v>
      </c>
      <c r="AI25" s="104">
        <f>SUM(AI10:AI24)</f>
        <v>0</v>
      </c>
      <c r="AJ25" s="105">
        <f>SUM(AJ10:AJ24)</f>
        <v>0</v>
      </c>
      <c r="AK25" s="34"/>
      <c r="AL25" s="35"/>
    </row>
    <row r="26" spans="1:38" s="36" customFormat="1" ht="14.25" thickTop="1" thickBot="1" x14ac:dyDescent="0.25">
      <c r="A26" s="37" t="s">
        <v>52</v>
      </c>
      <c r="B26" s="38">
        <f>B25</f>
        <v>0</v>
      </c>
      <c r="C26" s="39"/>
      <c r="D26" s="111">
        <f>SUM(D25)</f>
        <v>0</v>
      </c>
      <c r="E26" s="112">
        <f t="shared" ref="E26:Q26" si="10">SUM(E25)</f>
        <v>0</v>
      </c>
      <c r="F26" s="112">
        <f t="shared" si="10"/>
        <v>0</v>
      </c>
      <c r="G26" s="113">
        <f t="shared" si="10"/>
        <v>0</v>
      </c>
      <c r="H26" s="111">
        <f t="shared" si="10"/>
        <v>0</v>
      </c>
      <c r="I26" s="112">
        <f t="shared" si="10"/>
        <v>0</v>
      </c>
      <c r="J26" s="112">
        <f t="shared" si="10"/>
        <v>0</v>
      </c>
      <c r="K26" s="112">
        <f t="shared" si="10"/>
        <v>0</v>
      </c>
      <c r="L26" s="112">
        <f t="shared" si="10"/>
        <v>0</v>
      </c>
      <c r="M26" s="112">
        <f t="shared" si="10"/>
        <v>0</v>
      </c>
      <c r="N26" s="114">
        <f t="shared" si="10"/>
        <v>0</v>
      </c>
      <c r="O26" s="115">
        <f t="shared" si="10"/>
        <v>0</v>
      </c>
      <c r="P26" s="111">
        <f t="shared" si="10"/>
        <v>0</v>
      </c>
      <c r="Q26" s="112">
        <f t="shared" si="10"/>
        <v>0</v>
      </c>
      <c r="R26" s="40"/>
      <c r="S26" s="41"/>
      <c r="T26" s="37" t="s">
        <v>58</v>
      </c>
      <c r="U26" s="38">
        <f>B43+U25</f>
        <v>0</v>
      </c>
      <c r="V26" s="112"/>
      <c r="W26" s="111">
        <f t="shared" ref="W26:AJ26" si="11">SUM(D43)+SUM(W25)</f>
        <v>0</v>
      </c>
      <c r="X26" s="112">
        <f t="shared" si="11"/>
        <v>0</v>
      </c>
      <c r="Y26" s="112">
        <f t="shared" si="11"/>
        <v>0</v>
      </c>
      <c r="Z26" s="113">
        <f t="shared" si="11"/>
        <v>0</v>
      </c>
      <c r="AA26" s="111">
        <f t="shared" si="11"/>
        <v>0</v>
      </c>
      <c r="AB26" s="112">
        <f t="shared" si="11"/>
        <v>0</v>
      </c>
      <c r="AC26" s="112">
        <f t="shared" si="11"/>
        <v>0</v>
      </c>
      <c r="AD26" s="112">
        <f t="shared" si="11"/>
        <v>0</v>
      </c>
      <c r="AE26" s="112">
        <f t="shared" si="11"/>
        <v>0</v>
      </c>
      <c r="AF26" s="112">
        <f t="shared" si="11"/>
        <v>0</v>
      </c>
      <c r="AG26" s="112">
        <f t="shared" si="11"/>
        <v>0</v>
      </c>
      <c r="AH26" s="113">
        <f t="shared" si="11"/>
        <v>0</v>
      </c>
      <c r="AI26" s="111">
        <f t="shared" si="11"/>
        <v>0</v>
      </c>
      <c r="AJ26" s="112">
        <f t="shared" si="11"/>
        <v>0</v>
      </c>
      <c r="AK26" s="40"/>
      <c r="AL26" s="41"/>
    </row>
    <row r="27" spans="1:38" s="63" customFormat="1" ht="13.5" thickTop="1" x14ac:dyDescent="0.2">
      <c r="A27" s="183"/>
      <c r="B27" s="62"/>
      <c r="C27" s="92"/>
      <c r="D27" s="93"/>
      <c r="E27" s="92">
        <f t="shared" ref="E27:E41" si="12">B27*C27</f>
        <v>0</v>
      </c>
      <c r="F27" s="92"/>
      <c r="G27" s="101">
        <f>SUM(D27:F27)</f>
        <v>0</v>
      </c>
      <c r="H27" s="99">
        <f>ROUND($G27*'Entrées des Taux'!$A$4,2)</f>
        <v>0</v>
      </c>
      <c r="I27" s="93">
        <f>ROUND($G27*'Entrées des Taux'!$A$20,2)</f>
        <v>0</v>
      </c>
      <c r="J27" s="92">
        <f>ROUND($G27*'Entrées des Taux'!$D$4,2)</f>
        <v>0</v>
      </c>
      <c r="K27" s="92">
        <f>ROUND($G27*'Entrées des Taux'!$A$12,2)</f>
        <v>0</v>
      </c>
      <c r="L27" s="92">
        <f>ROUND($G27*'Entrées des Taux'!$A$28,2)</f>
        <v>0</v>
      </c>
      <c r="M27" s="94">
        <f>ROUND($B27*'Entrées des Taux'!$D$12,2)</f>
        <v>0</v>
      </c>
      <c r="N27" s="100">
        <f>ROUND($G27*'Entrées des Taux'!$D$20,2)</f>
        <v>0</v>
      </c>
      <c r="O27" s="102">
        <f t="shared" ref="O27:O41" si="13">SUM(G27)-SUM(H27:N27)</f>
        <v>0</v>
      </c>
      <c r="P27" s="93"/>
      <c r="Q27" s="98">
        <f>SUM(O27:P27)</f>
        <v>0</v>
      </c>
      <c r="R27" s="64"/>
      <c r="S27" s="184"/>
      <c r="T27" s="183"/>
      <c r="U27" s="62"/>
      <c r="V27" s="92"/>
      <c r="W27" s="93"/>
      <c r="X27" s="92">
        <f t="shared" ref="X27:X41" si="14">U27*V27</f>
        <v>0</v>
      </c>
      <c r="Y27" s="92"/>
      <c r="Z27" s="101">
        <f>SUM(W27:Y27)</f>
        <v>0</v>
      </c>
      <c r="AA27" s="99">
        <f>ROUND($Z27*'Entrées des Taux'!$A$6,2)</f>
        <v>0</v>
      </c>
      <c r="AB27" s="93">
        <f>ROUND($Z27*'Entrées des Taux'!$A$22,2)</f>
        <v>0</v>
      </c>
      <c r="AC27" s="92">
        <f>ROUND($Z27*'Entrées des Taux'!$D$6,2)</f>
        <v>0</v>
      </c>
      <c r="AD27" s="92">
        <f>ROUND($Z27*'Entrées des Taux'!$A$14,2)</f>
        <v>0</v>
      </c>
      <c r="AE27" s="92">
        <f>ROUND($Z27*'Entrées des Taux'!$A$30,2)</f>
        <v>0</v>
      </c>
      <c r="AF27" s="94">
        <f>ROUND($U27*'Entrées des Taux'!$D$14,2)</f>
        <v>0</v>
      </c>
      <c r="AG27" s="100">
        <f>ROUND($Z27*'Entrées des Taux'!$D$22,2)</f>
        <v>0</v>
      </c>
      <c r="AH27" s="102">
        <f t="shared" ref="AH27:AH41" si="15">SUM(Z27)-SUM(AA27:AG27)</f>
        <v>0</v>
      </c>
      <c r="AI27" s="93" t="s">
        <v>0</v>
      </c>
      <c r="AJ27" s="98">
        <f t="shared" ref="AJ27:AJ41" si="16">SUM(AH27:AI27)</f>
        <v>0</v>
      </c>
      <c r="AK27" s="64" t="s">
        <v>0</v>
      </c>
      <c r="AL27" s="184" t="s">
        <v>0</v>
      </c>
    </row>
    <row r="28" spans="1:38" s="63" customFormat="1" x14ac:dyDescent="0.2">
      <c r="A28" s="183"/>
      <c r="B28" s="62"/>
      <c r="C28" s="92"/>
      <c r="D28" s="93"/>
      <c r="E28" s="92">
        <f t="shared" si="12"/>
        <v>0</v>
      </c>
      <c r="F28" s="92"/>
      <c r="G28" s="101">
        <f t="shared" ref="G28:G41" si="17">SUM(D28:F28)</f>
        <v>0</v>
      </c>
      <c r="H28" s="95">
        <f>ROUND($G28*'Entrées des Taux'!$A$4,2)</f>
        <v>0</v>
      </c>
      <c r="I28" s="93">
        <f>ROUND($G28*'Entrées des Taux'!$A$20,2)</f>
        <v>0</v>
      </c>
      <c r="J28" s="92">
        <f>ROUND($G28*'Entrées des Taux'!$D$4,2)</f>
        <v>0</v>
      </c>
      <c r="K28" s="92">
        <f>ROUND($G28*'Entrées des Taux'!$A$12,2)</f>
        <v>0</v>
      </c>
      <c r="L28" s="92">
        <f>ROUND($G28*'Entrées des Taux'!$A$28,2)</f>
        <v>0</v>
      </c>
      <c r="M28" s="94">
        <f>ROUND($B28*'Entrées des Taux'!$D$12,2)</f>
        <v>0</v>
      </c>
      <c r="N28" s="96">
        <f>ROUND($G28*'Entrées des Taux'!$D$20,2)</f>
        <v>0</v>
      </c>
      <c r="O28" s="102">
        <f t="shared" si="13"/>
        <v>0</v>
      </c>
      <c r="P28" s="93"/>
      <c r="Q28" s="98">
        <f t="shared" si="2"/>
        <v>0</v>
      </c>
      <c r="R28" s="64"/>
      <c r="S28" s="184"/>
      <c r="T28" s="183"/>
      <c r="U28" s="62"/>
      <c r="V28" s="92"/>
      <c r="W28" s="93"/>
      <c r="X28" s="92">
        <f t="shared" si="14"/>
        <v>0</v>
      </c>
      <c r="Y28" s="92"/>
      <c r="Z28" s="101">
        <f t="shared" ref="Z28:Z41" si="18">SUM(W28:Y28)</f>
        <v>0</v>
      </c>
      <c r="AA28" s="95">
        <f>ROUND($Z28*'Entrées des Taux'!$A$6,2)</f>
        <v>0</v>
      </c>
      <c r="AB28" s="93">
        <f>ROUND($Z28*'Entrées des Taux'!$A$22,2)</f>
        <v>0</v>
      </c>
      <c r="AC28" s="92">
        <f>ROUND($Z28*'Entrées des Taux'!$D$6,2)</f>
        <v>0</v>
      </c>
      <c r="AD28" s="92">
        <f>ROUND($Z28*'Entrées des Taux'!$A$14,2)</f>
        <v>0</v>
      </c>
      <c r="AE28" s="92">
        <f>ROUND($Z28*'Entrées des Taux'!$A$30,2)</f>
        <v>0</v>
      </c>
      <c r="AF28" s="94">
        <f>ROUND($U28*'Entrées des Taux'!$D$14,2)</f>
        <v>0</v>
      </c>
      <c r="AG28" s="96">
        <f>ROUND($Z28*'Entrées des Taux'!$D$22,2)</f>
        <v>0</v>
      </c>
      <c r="AH28" s="102">
        <f t="shared" si="15"/>
        <v>0</v>
      </c>
      <c r="AI28" s="93"/>
      <c r="AJ28" s="98">
        <f t="shared" si="16"/>
        <v>0</v>
      </c>
      <c r="AK28" s="64"/>
      <c r="AL28" s="184"/>
    </row>
    <row r="29" spans="1:38" s="63" customFormat="1" x14ac:dyDescent="0.2">
      <c r="A29" s="183"/>
      <c r="B29" s="62"/>
      <c r="C29" s="92"/>
      <c r="D29" s="93"/>
      <c r="E29" s="92">
        <f t="shared" si="12"/>
        <v>0</v>
      </c>
      <c r="F29" s="92"/>
      <c r="G29" s="101">
        <f t="shared" si="17"/>
        <v>0</v>
      </c>
      <c r="H29" s="95">
        <f>ROUND($G29*'Entrées des Taux'!$A$4,2)</f>
        <v>0</v>
      </c>
      <c r="I29" s="93">
        <f>ROUND($G29*'Entrées des Taux'!$A$20,2)</f>
        <v>0</v>
      </c>
      <c r="J29" s="92">
        <f>ROUND($G29*'Entrées des Taux'!$D$4,2)</f>
        <v>0</v>
      </c>
      <c r="K29" s="92">
        <f>ROUND($G29*'Entrées des Taux'!$A$12,2)</f>
        <v>0</v>
      </c>
      <c r="L29" s="92">
        <f>ROUND($G29*'Entrées des Taux'!$A$28,2)</f>
        <v>0</v>
      </c>
      <c r="M29" s="94">
        <f>ROUND($B29*'Entrées des Taux'!$D$12,2)</f>
        <v>0</v>
      </c>
      <c r="N29" s="96">
        <f>ROUND($G29*'Entrées des Taux'!$D$20,2)</f>
        <v>0</v>
      </c>
      <c r="O29" s="102">
        <f t="shared" si="13"/>
        <v>0</v>
      </c>
      <c r="P29" s="93"/>
      <c r="Q29" s="98">
        <f t="shared" si="2"/>
        <v>0</v>
      </c>
      <c r="R29" s="64"/>
      <c r="S29" s="184"/>
      <c r="T29" s="183"/>
      <c r="U29" s="62"/>
      <c r="V29" s="92"/>
      <c r="W29" s="93"/>
      <c r="X29" s="92">
        <f t="shared" si="14"/>
        <v>0</v>
      </c>
      <c r="Y29" s="92"/>
      <c r="Z29" s="101">
        <f t="shared" si="18"/>
        <v>0</v>
      </c>
      <c r="AA29" s="95">
        <f>ROUND($Z29*'Entrées des Taux'!$A$6,2)</f>
        <v>0</v>
      </c>
      <c r="AB29" s="93">
        <f>ROUND($Z29*'Entrées des Taux'!$A$22,2)</f>
        <v>0</v>
      </c>
      <c r="AC29" s="92">
        <f>ROUND($Z29*'Entrées des Taux'!$D$6,2)</f>
        <v>0</v>
      </c>
      <c r="AD29" s="92">
        <f>ROUND($Z29*'Entrées des Taux'!$A$14,2)</f>
        <v>0</v>
      </c>
      <c r="AE29" s="92">
        <f>ROUND($Z29*'Entrées des Taux'!$A$30,2)</f>
        <v>0</v>
      </c>
      <c r="AF29" s="94">
        <f>ROUND($U29*'Entrées des Taux'!$D$14,2)</f>
        <v>0</v>
      </c>
      <c r="AG29" s="96">
        <f>ROUND($Z29*'Entrées des Taux'!$D$22,2)</f>
        <v>0</v>
      </c>
      <c r="AH29" s="102">
        <f t="shared" si="15"/>
        <v>0</v>
      </c>
      <c r="AI29" s="93"/>
      <c r="AJ29" s="98">
        <f t="shared" si="16"/>
        <v>0</v>
      </c>
      <c r="AK29" s="64"/>
      <c r="AL29" s="184"/>
    </row>
    <row r="30" spans="1:38" s="63" customFormat="1" x14ac:dyDescent="0.2">
      <c r="A30" s="183"/>
      <c r="B30" s="62"/>
      <c r="C30" s="92"/>
      <c r="D30" s="93"/>
      <c r="E30" s="92">
        <f t="shared" si="12"/>
        <v>0</v>
      </c>
      <c r="F30" s="92"/>
      <c r="G30" s="101">
        <f t="shared" si="17"/>
        <v>0</v>
      </c>
      <c r="H30" s="95">
        <f>ROUND($G30*'Entrées des Taux'!$A$4,2)</f>
        <v>0</v>
      </c>
      <c r="I30" s="93">
        <f>ROUND($G30*'Entrées des Taux'!$A$20,2)</f>
        <v>0</v>
      </c>
      <c r="J30" s="92">
        <f>ROUND($G30*'Entrées des Taux'!$D$4,2)</f>
        <v>0</v>
      </c>
      <c r="K30" s="92">
        <f>ROUND($G30*'Entrées des Taux'!$A$12,2)</f>
        <v>0</v>
      </c>
      <c r="L30" s="92">
        <f>ROUND($G30*'Entrées des Taux'!$A$28,2)</f>
        <v>0</v>
      </c>
      <c r="M30" s="94">
        <f>ROUND($B30*'Entrées des Taux'!$D$12,2)</f>
        <v>0</v>
      </c>
      <c r="N30" s="96">
        <f>ROUND($G30*'Entrées des Taux'!$D$20,2)</f>
        <v>0</v>
      </c>
      <c r="O30" s="102">
        <f t="shared" si="13"/>
        <v>0</v>
      </c>
      <c r="P30" s="93"/>
      <c r="Q30" s="98">
        <f t="shared" si="2"/>
        <v>0</v>
      </c>
      <c r="R30" s="64"/>
      <c r="S30" s="184"/>
      <c r="T30" s="183"/>
      <c r="U30" s="62"/>
      <c r="V30" s="92"/>
      <c r="W30" s="93"/>
      <c r="X30" s="92">
        <f t="shared" si="14"/>
        <v>0</v>
      </c>
      <c r="Y30" s="92"/>
      <c r="Z30" s="101">
        <f t="shared" si="18"/>
        <v>0</v>
      </c>
      <c r="AA30" s="95">
        <f>ROUND($Z30*'Entrées des Taux'!$A$6,2)</f>
        <v>0</v>
      </c>
      <c r="AB30" s="93">
        <f>ROUND($Z30*'Entrées des Taux'!$A$22,2)</f>
        <v>0</v>
      </c>
      <c r="AC30" s="92">
        <f>ROUND($Z30*'Entrées des Taux'!$D$6,2)</f>
        <v>0</v>
      </c>
      <c r="AD30" s="92">
        <f>ROUND($Z30*'Entrées des Taux'!$A$14,2)</f>
        <v>0</v>
      </c>
      <c r="AE30" s="92">
        <f>ROUND($Z30*'Entrées des Taux'!$A$30,2)</f>
        <v>0</v>
      </c>
      <c r="AF30" s="94">
        <f>ROUND($U30*'Entrées des Taux'!$D$14,2)</f>
        <v>0</v>
      </c>
      <c r="AG30" s="96">
        <f>ROUND($Z30*'Entrées des Taux'!$D$22,2)</f>
        <v>0</v>
      </c>
      <c r="AH30" s="102">
        <f t="shared" si="15"/>
        <v>0</v>
      </c>
      <c r="AI30" s="93"/>
      <c r="AJ30" s="98">
        <f t="shared" si="16"/>
        <v>0</v>
      </c>
      <c r="AK30" s="64"/>
      <c r="AL30" s="184"/>
    </row>
    <row r="31" spans="1:38" s="63" customFormat="1" x14ac:dyDescent="0.2">
      <c r="A31" s="183"/>
      <c r="B31" s="62"/>
      <c r="C31" s="92"/>
      <c r="D31" s="93"/>
      <c r="E31" s="92">
        <f t="shared" si="12"/>
        <v>0</v>
      </c>
      <c r="F31" s="92"/>
      <c r="G31" s="101">
        <f t="shared" si="17"/>
        <v>0</v>
      </c>
      <c r="H31" s="95">
        <f>ROUND($G31*'Entrées des Taux'!$A$4,2)</f>
        <v>0</v>
      </c>
      <c r="I31" s="93">
        <f>ROUND($G31*'Entrées des Taux'!$A$20,2)</f>
        <v>0</v>
      </c>
      <c r="J31" s="92">
        <f>ROUND($G31*'Entrées des Taux'!$D$4,2)</f>
        <v>0</v>
      </c>
      <c r="K31" s="92">
        <f>ROUND($G31*'Entrées des Taux'!$A$12,2)</f>
        <v>0</v>
      </c>
      <c r="L31" s="92">
        <f>ROUND($G31*'Entrées des Taux'!$A$28,2)</f>
        <v>0</v>
      </c>
      <c r="M31" s="94">
        <f>ROUND($B31*'Entrées des Taux'!$D$12,2)</f>
        <v>0</v>
      </c>
      <c r="N31" s="96">
        <f>ROUND($G31*'Entrées des Taux'!$D$20,2)</f>
        <v>0</v>
      </c>
      <c r="O31" s="102">
        <f t="shared" si="13"/>
        <v>0</v>
      </c>
      <c r="P31" s="93"/>
      <c r="Q31" s="98">
        <f t="shared" si="2"/>
        <v>0</v>
      </c>
      <c r="R31" s="64"/>
      <c r="S31" s="184"/>
      <c r="T31" s="183"/>
      <c r="U31" s="62"/>
      <c r="V31" s="92"/>
      <c r="W31" s="93"/>
      <c r="X31" s="92">
        <f t="shared" si="14"/>
        <v>0</v>
      </c>
      <c r="Y31" s="92"/>
      <c r="Z31" s="101">
        <f t="shared" si="18"/>
        <v>0</v>
      </c>
      <c r="AA31" s="95">
        <f>ROUND($Z31*'Entrées des Taux'!$A$6,2)</f>
        <v>0</v>
      </c>
      <c r="AB31" s="93">
        <f>ROUND($Z31*'Entrées des Taux'!$A$22,2)</f>
        <v>0</v>
      </c>
      <c r="AC31" s="92">
        <f>ROUND($Z31*'Entrées des Taux'!$D$6,2)</f>
        <v>0</v>
      </c>
      <c r="AD31" s="92">
        <f>ROUND($Z31*'Entrées des Taux'!$A$14,2)</f>
        <v>0</v>
      </c>
      <c r="AE31" s="92">
        <f>ROUND($Z31*'Entrées des Taux'!$A$30,2)</f>
        <v>0</v>
      </c>
      <c r="AF31" s="94">
        <f>ROUND($U31*'Entrées des Taux'!$D$14,2)</f>
        <v>0</v>
      </c>
      <c r="AG31" s="96">
        <f>ROUND($Z31*'Entrées des Taux'!$D$22,2)</f>
        <v>0</v>
      </c>
      <c r="AH31" s="102">
        <f t="shared" si="15"/>
        <v>0</v>
      </c>
      <c r="AI31" s="93"/>
      <c r="AJ31" s="98">
        <f t="shared" si="16"/>
        <v>0</v>
      </c>
      <c r="AK31" s="64"/>
      <c r="AL31" s="184"/>
    </row>
    <row r="32" spans="1:38" s="63" customFormat="1" x14ac:dyDescent="0.2">
      <c r="A32" s="183"/>
      <c r="B32" s="62"/>
      <c r="C32" s="92"/>
      <c r="D32" s="93"/>
      <c r="E32" s="92">
        <f t="shared" si="12"/>
        <v>0</v>
      </c>
      <c r="F32" s="92"/>
      <c r="G32" s="101">
        <f t="shared" si="17"/>
        <v>0</v>
      </c>
      <c r="H32" s="95">
        <f>ROUND($G32*'Entrées des Taux'!$A$4,2)</f>
        <v>0</v>
      </c>
      <c r="I32" s="93">
        <f>ROUND($G32*'Entrées des Taux'!$A$20,2)</f>
        <v>0</v>
      </c>
      <c r="J32" s="92">
        <f>ROUND($G32*'Entrées des Taux'!$D$4,2)</f>
        <v>0</v>
      </c>
      <c r="K32" s="92">
        <f>ROUND($G32*'Entrées des Taux'!$A$12,2)</f>
        <v>0</v>
      </c>
      <c r="L32" s="92">
        <f>ROUND($G32*'Entrées des Taux'!$A$28,2)</f>
        <v>0</v>
      </c>
      <c r="M32" s="94">
        <f>ROUND($B32*'Entrées des Taux'!$D$12,2)</f>
        <v>0</v>
      </c>
      <c r="N32" s="96">
        <f>ROUND($G32*'Entrées des Taux'!$D$20,2)</f>
        <v>0</v>
      </c>
      <c r="O32" s="102">
        <f t="shared" si="13"/>
        <v>0</v>
      </c>
      <c r="P32" s="93"/>
      <c r="Q32" s="98">
        <f t="shared" si="2"/>
        <v>0</v>
      </c>
      <c r="R32" s="64"/>
      <c r="S32" s="184"/>
      <c r="T32" s="183"/>
      <c r="U32" s="62"/>
      <c r="V32" s="92"/>
      <c r="W32" s="93"/>
      <c r="X32" s="92">
        <f t="shared" si="14"/>
        <v>0</v>
      </c>
      <c r="Y32" s="92"/>
      <c r="Z32" s="101">
        <f t="shared" si="18"/>
        <v>0</v>
      </c>
      <c r="AA32" s="95">
        <f>ROUND($Z32*'Entrées des Taux'!$A$6,2)</f>
        <v>0</v>
      </c>
      <c r="AB32" s="93">
        <f>ROUND($Z32*'Entrées des Taux'!$A$22,2)</f>
        <v>0</v>
      </c>
      <c r="AC32" s="92">
        <f>ROUND($Z32*'Entrées des Taux'!$D$6,2)</f>
        <v>0</v>
      </c>
      <c r="AD32" s="92">
        <f>ROUND($Z32*'Entrées des Taux'!$A$14,2)</f>
        <v>0</v>
      </c>
      <c r="AE32" s="92">
        <f>ROUND($Z32*'Entrées des Taux'!$A$30,2)</f>
        <v>0</v>
      </c>
      <c r="AF32" s="94">
        <f>ROUND($U32*'Entrées des Taux'!$D$14,2)</f>
        <v>0</v>
      </c>
      <c r="AG32" s="96">
        <f>ROUND($Z32*'Entrées des Taux'!$D$22,2)</f>
        <v>0</v>
      </c>
      <c r="AH32" s="102">
        <f t="shared" si="15"/>
        <v>0</v>
      </c>
      <c r="AI32" s="93"/>
      <c r="AJ32" s="98">
        <f t="shared" si="16"/>
        <v>0</v>
      </c>
      <c r="AK32" s="64"/>
      <c r="AL32" s="184"/>
    </row>
    <row r="33" spans="1:38" s="63" customFormat="1" x14ac:dyDescent="0.2">
      <c r="A33" s="183"/>
      <c r="B33" s="62"/>
      <c r="C33" s="92"/>
      <c r="D33" s="93"/>
      <c r="E33" s="92">
        <f t="shared" si="12"/>
        <v>0</v>
      </c>
      <c r="F33" s="92"/>
      <c r="G33" s="101">
        <f t="shared" si="17"/>
        <v>0</v>
      </c>
      <c r="H33" s="95">
        <f>ROUND($G33*'Entrées des Taux'!$A$4,2)</f>
        <v>0</v>
      </c>
      <c r="I33" s="93">
        <f>ROUND($G33*'Entrées des Taux'!$A$20,2)</f>
        <v>0</v>
      </c>
      <c r="J33" s="92">
        <f>ROUND($G33*'Entrées des Taux'!$D$4,2)</f>
        <v>0</v>
      </c>
      <c r="K33" s="92">
        <f>ROUND($G33*'Entrées des Taux'!$A$12,2)</f>
        <v>0</v>
      </c>
      <c r="L33" s="92">
        <f>ROUND($G33*'Entrées des Taux'!$A$28,2)</f>
        <v>0</v>
      </c>
      <c r="M33" s="94">
        <f>ROUND($B33*'Entrées des Taux'!$D$12,2)</f>
        <v>0</v>
      </c>
      <c r="N33" s="96">
        <f>ROUND($G33*'Entrées des Taux'!$D$20,2)</f>
        <v>0</v>
      </c>
      <c r="O33" s="102">
        <f t="shared" si="13"/>
        <v>0</v>
      </c>
      <c r="P33" s="93"/>
      <c r="Q33" s="98">
        <f t="shared" si="2"/>
        <v>0</v>
      </c>
      <c r="R33" s="64"/>
      <c r="S33" s="184"/>
      <c r="T33" s="183"/>
      <c r="U33" s="62"/>
      <c r="V33" s="92"/>
      <c r="W33" s="93"/>
      <c r="X33" s="92">
        <f t="shared" si="14"/>
        <v>0</v>
      </c>
      <c r="Y33" s="92"/>
      <c r="Z33" s="101">
        <f t="shared" si="18"/>
        <v>0</v>
      </c>
      <c r="AA33" s="95">
        <f>ROUND($Z33*'Entrées des Taux'!$A$6,2)</f>
        <v>0</v>
      </c>
      <c r="AB33" s="93">
        <f>ROUND($Z33*'Entrées des Taux'!$A$22,2)</f>
        <v>0</v>
      </c>
      <c r="AC33" s="92">
        <f>ROUND($Z33*'Entrées des Taux'!$D$6,2)</f>
        <v>0</v>
      </c>
      <c r="AD33" s="92">
        <f>ROUND($Z33*'Entrées des Taux'!$A$14,2)</f>
        <v>0</v>
      </c>
      <c r="AE33" s="92">
        <f>ROUND($Z33*'Entrées des Taux'!$A$30,2)</f>
        <v>0</v>
      </c>
      <c r="AF33" s="94">
        <f>ROUND($U33*'Entrées des Taux'!$D$14,2)</f>
        <v>0</v>
      </c>
      <c r="AG33" s="96">
        <f>ROUND($Z33*'Entrées des Taux'!$D$22,2)</f>
        <v>0</v>
      </c>
      <c r="AH33" s="102">
        <f t="shared" si="15"/>
        <v>0</v>
      </c>
      <c r="AI33" s="93"/>
      <c r="AJ33" s="98">
        <f t="shared" si="16"/>
        <v>0</v>
      </c>
      <c r="AK33" s="64"/>
      <c r="AL33" s="184"/>
    </row>
    <row r="34" spans="1:38" s="63" customFormat="1" x14ac:dyDescent="0.2">
      <c r="A34" s="183"/>
      <c r="B34" s="62"/>
      <c r="C34" s="92"/>
      <c r="D34" s="93"/>
      <c r="E34" s="92">
        <f t="shared" si="12"/>
        <v>0</v>
      </c>
      <c r="F34" s="92"/>
      <c r="G34" s="101">
        <f t="shared" si="17"/>
        <v>0</v>
      </c>
      <c r="H34" s="95">
        <f>ROUND($G34*'Entrées des Taux'!$A$4,2)</f>
        <v>0</v>
      </c>
      <c r="I34" s="93">
        <f>ROUND($G34*'Entrées des Taux'!$A$20,2)</f>
        <v>0</v>
      </c>
      <c r="J34" s="92">
        <f>ROUND($G34*'Entrées des Taux'!$D$4,2)</f>
        <v>0</v>
      </c>
      <c r="K34" s="92">
        <f>ROUND($G34*'Entrées des Taux'!$A$12,2)</f>
        <v>0</v>
      </c>
      <c r="L34" s="92">
        <f>ROUND($G34*'Entrées des Taux'!$A$28,2)</f>
        <v>0</v>
      </c>
      <c r="M34" s="94">
        <f>ROUND($B34*'Entrées des Taux'!$D$12,2)</f>
        <v>0</v>
      </c>
      <c r="N34" s="96">
        <f>ROUND($G34*'Entrées des Taux'!$D$20,2)</f>
        <v>0</v>
      </c>
      <c r="O34" s="102">
        <f t="shared" si="13"/>
        <v>0</v>
      </c>
      <c r="P34" s="93"/>
      <c r="Q34" s="98">
        <f t="shared" si="2"/>
        <v>0</v>
      </c>
      <c r="R34" s="64"/>
      <c r="S34" s="184"/>
      <c r="T34" s="183"/>
      <c r="U34" s="62"/>
      <c r="V34" s="92"/>
      <c r="W34" s="93"/>
      <c r="X34" s="92">
        <f t="shared" si="14"/>
        <v>0</v>
      </c>
      <c r="Y34" s="92"/>
      <c r="Z34" s="101">
        <f t="shared" si="18"/>
        <v>0</v>
      </c>
      <c r="AA34" s="95">
        <f>ROUND($Z34*'Entrées des Taux'!$A$6,2)</f>
        <v>0</v>
      </c>
      <c r="AB34" s="93">
        <f>ROUND($Z34*'Entrées des Taux'!$A$22,2)</f>
        <v>0</v>
      </c>
      <c r="AC34" s="92">
        <f>ROUND($Z34*'Entrées des Taux'!$D$6,2)</f>
        <v>0</v>
      </c>
      <c r="AD34" s="92">
        <f>ROUND($Z34*'Entrées des Taux'!$A$14,2)</f>
        <v>0</v>
      </c>
      <c r="AE34" s="92">
        <f>ROUND($Z34*'Entrées des Taux'!$A$30,2)</f>
        <v>0</v>
      </c>
      <c r="AF34" s="94">
        <f>ROUND($U34*'Entrées des Taux'!$D$14,2)</f>
        <v>0</v>
      </c>
      <c r="AG34" s="96">
        <f>ROUND($Z34*'Entrées des Taux'!$D$22,2)</f>
        <v>0</v>
      </c>
      <c r="AH34" s="102">
        <f t="shared" si="15"/>
        <v>0</v>
      </c>
      <c r="AI34" s="93"/>
      <c r="AJ34" s="98">
        <f t="shared" si="16"/>
        <v>0</v>
      </c>
      <c r="AK34" s="64"/>
      <c r="AL34" s="184"/>
    </row>
    <row r="35" spans="1:38" s="63" customFormat="1" x14ac:dyDescent="0.2">
      <c r="A35" s="183"/>
      <c r="B35" s="62"/>
      <c r="C35" s="92"/>
      <c r="D35" s="93"/>
      <c r="E35" s="92">
        <f t="shared" si="12"/>
        <v>0</v>
      </c>
      <c r="F35" s="92"/>
      <c r="G35" s="101">
        <f t="shared" si="17"/>
        <v>0</v>
      </c>
      <c r="H35" s="95">
        <f>ROUND($G35*'Entrées des Taux'!$A$4,2)</f>
        <v>0</v>
      </c>
      <c r="I35" s="93">
        <f>ROUND($G35*'Entrées des Taux'!$A$20,2)</f>
        <v>0</v>
      </c>
      <c r="J35" s="92">
        <f>ROUND($G35*'Entrées des Taux'!$D$4,2)</f>
        <v>0</v>
      </c>
      <c r="K35" s="92">
        <f>ROUND($G35*'Entrées des Taux'!$A$12,2)</f>
        <v>0</v>
      </c>
      <c r="L35" s="92">
        <f>ROUND($G35*'Entrées des Taux'!$A$28,2)</f>
        <v>0</v>
      </c>
      <c r="M35" s="94">
        <f>ROUND($B35*'Entrées des Taux'!$D$12,2)</f>
        <v>0</v>
      </c>
      <c r="N35" s="96">
        <f>ROUND($G35*'Entrées des Taux'!$D$20,2)</f>
        <v>0</v>
      </c>
      <c r="O35" s="102">
        <f t="shared" si="13"/>
        <v>0</v>
      </c>
      <c r="P35" s="93"/>
      <c r="Q35" s="98">
        <f t="shared" si="2"/>
        <v>0</v>
      </c>
      <c r="R35" s="64"/>
      <c r="S35" s="184"/>
      <c r="T35" s="183"/>
      <c r="U35" s="62"/>
      <c r="V35" s="92"/>
      <c r="W35" s="93"/>
      <c r="X35" s="92">
        <f t="shared" si="14"/>
        <v>0</v>
      </c>
      <c r="Y35" s="92"/>
      <c r="Z35" s="101">
        <f t="shared" si="18"/>
        <v>0</v>
      </c>
      <c r="AA35" s="95">
        <f>ROUND($Z35*'Entrées des Taux'!$A$6,2)</f>
        <v>0</v>
      </c>
      <c r="AB35" s="93">
        <f>ROUND($Z35*'Entrées des Taux'!$A$22,2)</f>
        <v>0</v>
      </c>
      <c r="AC35" s="92">
        <f>ROUND($Z35*'Entrées des Taux'!$D$6,2)</f>
        <v>0</v>
      </c>
      <c r="AD35" s="92">
        <f>ROUND($Z35*'Entrées des Taux'!$A$14,2)</f>
        <v>0</v>
      </c>
      <c r="AE35" s="92">
        <f>ROUND($Z35*'Entrées des Taux'!$A$30,2)</f>
        <v>0</v>
      </c>
      <c r="AF35" s="94">
        <f>ROUND($U35*'Entrées des Taux'!$D$14,2)</f>
        <v>0</v>
      </c>
      <c r="AG35" s="96">
        <f>ROUND($Z35*'Entrées des Taux'!$D$22,2)</f>
        <v>0</v>
      </c>
      <c r="AH35" s="102">
        <f t="shared" si="15"/>
        <v>0</v>
      </c>
      <c r="AI35" s="93"/>
      <c r="AJ35" s="98">
        <f t="shared" si="16"/>
        <v>0</v>
      </c>
      <c r="AK35" s="64"/>
      <c r="AL35" s="184"/>
    </row>
    <row r="36" spans="1:38" s="63" customFormat="1" x14ac:dyDescent="0.2">
      <c r="A36" s="183"/>
      <c r="B36" s="62"/>
      <c r="C36" s="92"/>
      <c r="D36" s="93"/>
      <c r="E36" s="92">
        <f t="shared" si="12"/>
        <v>0</v>
      </c>
      <c r="F36" s="92"/>
      <c r="G36" s="101">
        <f t="shared" si="17"/>
        <v>0</v>
      </c>
      <c r="H36" s="95">
        <f>ROUND($G36*'Entrées des Taux'!$A$4,2)</f>
        <v>0</v>
      </c>
      <c r="I36" s="93">
        <f>ROUND($G36*'Entrées des Taux'!$A$20,2)</f>
        <v>0</v>
      </c>
      <c r="J36" s="92">
        <f>ROUND($G36*'Entrées des Taux'!$D$4,2)</f>
        <v>0</v>
      </c>
      <c r="K36" s="92">
        <f>ROUND($G36*'Entrées des Taux'!$A$12,2)</f>
        <v>0</v>
      </c>
      <c r="L36" s="92">
        <f>ROUND($G36*'Entrées des Taux'!$A$28,2)</f>
        <v>0</v>
      </c>
      <c r="M36" s="94">
        <f>ROUND($B36*'Entrées des Taux'!$D$12,2)</f>
        <v>0</v>
      </c>
      <c r="N36" s="96">
        <f>ROUND($G36*'Entrées des Taux'!$D$20,2)</f>
        <v>0</v>
      </c>
      <c r="O36" s="102">
        <f t="shared" si="13"/>
        <v>0</v>
      </c>
      <c r="P36" s="93"/>
      <c r="Q36" s="98">
        <f t="shared" si="2"/>
        <v>0</v>
      </c>
      <c r="R36" s="64"/>
      <c r="S36" s="184"/>
      <c r="T36" s="183"/>
      <c r="U36" s="62"/>
      <c r="V36" s="92"/>
      <c r="W36" s="93"/>
      <c r="X36" s="92">
        <f t="shared" si="14"/>
        <v>0</v>
      </c>
      <c r="Y36" s="92"/>
      <c r="Z36" s="101">
        <f t="shared" si="18"/>
        <v>0</v>
      </c>
      <c r="AA36" s="95">
        <f>ROUND($Z36*'Entrées des Taux'!$A$6,2)</f>
        <v>0</v>
      </c>
      <c r="AB36" s="93">
        <f>ROUND($Z36*'Entrées des Taux'!$A$22,2)</f>
        <v>0</v>
      </c>
      <c r="AC36" s="92">
        <f>ROUND($Z36*'Entrées des Taux'!$D$6,2)</f>
        <v>0</v>
      </c>
      <c r="AD36" s="92">
        <f>ROUND($Z36*'Entrées des Taux'!$A$14,2)</f>
        <v>0</v>
      </c>
      <c r="AE36" s="92">
        <f>ROUND($Z36*'Entrées des Taux'!$A$30,2)</f>
        <v>0</v>
      </c>
      <c r="AF36" s="94">
        <f>ROUND($U36*'Entrées des Taux'!$D$14,2)</f>
        <v>0</v>
      </c>
      <c r="AG36" s="96">
        <f>ROUND($Z36*'Entrées des Taux'!$D$22,2)</f>
        <v>0</v>
      </c>
      <c r="AH36" s="102">
        <f t="shared" si="15"/>
        <v>0</v>
      </c>
      <c r="AI36" s="93"/>
      <c r="AJ36" s="98">
        <f t="shared" si="16"/>
        <v>0</v>
      </c>
      <c r="AK36" s="64"/>
      <c r="AL36" s="184"/>
    </row>
    <row r="37" spans="1:38" s="63" customFormat="1" x14ac:dyDescent="0.2">
      <c r="A37" s="183"/>
      <c r="B37" s="62"/>
      <c r="C37" s="92"/>
      <c r="D37" s="93"/>
      <c r="E37" s="92">
        <f t="shared" si="12"/>
        <v>0</v>
      </c>
      <c r="F37" s="92"/>
      <c r="G37" s="101">
        <f t="shared" si="17"/>
        <v>0</v>
      </c>
      <c r="H37" s="95">
        <f>ROUND($G37*'Entrées des Taux'!$A$4,2)</f>
        <v>0</v>
      </c>
      <c r="I37" s="93">
        <f>ROUND($G37*'Entrées des Taux'!$A$20,2)</f>
        <v>0</v>
      </c>
      <c r="J37" s="92">
        <f>ROUND($G37*'Entrées des Taux'!$D$4,2)</f>
        <v>0</v>
      </c>
      <c r="K37" s="92">
        <f>ROUND($G37*'Entrées des Taux'!$A$12,2)</f>
        <v>0</v>
      </c>
      <c r="L37" s="92">
        <f>ROUND($G37*'Entrées des Taux'!$A$28,2)</f>
        <v>0</v>
      </c>
      <c r="M37" s="94">
        <f>ROUND($B37*'Entrées des Taux'!$D$12,2)</f>
        <v>0</v>
      </c>
      <c r="N37" s="96">
        <f>ROUND($G37*'Entrées des Taux'!$D$20,2)</f>
        <v>0</v>
      </c>
      <c r="O37" s="102">
        <f t="shared" si="13"/>
        <v>0</v>
      </c>
      <c r="P37" s="93"/>
      <c r="Q37" s="98">
        <f t="shared" si="2"/>
        <v>0</v>
      </c>
      <c r="R37" s="64"/>
      <c r="S37" s="184"/>
      <c r="T37" s="183"/>
      <c r="U37" s="62"/>
      <c r="V37" s="92"/>
      <c r="W37" s="93"/>
      <c r="X37" s="92">
        <f t="shared" si="14"/>
        <v>0</v>
      </c>
      <c r="Y37" s="92"/>
      <c r="Z37" s="101">
        <f t="shared" si="18"/>
        <v>0</v>
      </c>
      <c r="AA37" s="95">
        <f>ROUND($Z37*'Entrées des Taux'!$A$6,2)</f>
        <v>0</v>
      </c>
      <c r="AB37" s="93">
        <f>ROUND($Z37*'Entrées des Taux'!$A$22,2)</f>
        <v>0</v>
      </c>
      <c r="AC37" s="92">
        <f>ROUND($Z37*'Entrées des Taux'!$D$6,2)</f>
        <v>0</v>
      </c>
      <c r="AD37" s="92">
        <f>ROUND($Z37*'Entrées des Taux'!$A$14,2)</f>
        <v>0</v>
      </c>
      <c r="AE37" s="92">
        <f>ROUND($Z37*'Entrées des Taux'!$A$30,2)</f>
        <v>0</v>
      </c>
      <c r="AF37" s="94">
        <f>ROUND($U37*'Entrées des Taux'!$D$14,2)</f>
        <v>0</v>
      </c>
      <c r="AG37" s="96">
        <f>ROUND($Z37*'Entrées des Taux'!$D$22,2)</f>
        <v>0</v>
      </c>
      <c r="AH37" s="102">
        <f t="shared" si="15"/>
        <v>0</v>
      </c>
      <c r="AI37" s="93"/>
      <c r="AJ37" s="98">
        <f t="shared" si="16"/>
        <v>0</v>
      </c>
      <c r="AK37" s="64"/>
      <c r="AL37" s="184"/>
    </row>
    <row r="38" spans="1:38" s="63" customFormat="1" x14ac:dyDescent="0.2">
      <c r="A38" s="183"/>
      <c r="B38" s="62"/>
      <c r="C38" s="92"/>
      <c r="D38" s="93"/>
      <c r="E38" s="92">
        <f t="shared" si="12"/>
        <v>0</v>
      </c>
      <c r="F38" s="92"/>
      <c r="G38" s="101">
        <f t="shared" si="17"/>
        <v>0</v>
      </c>
      <c r="H38" s="95">
        <f>ROUND($G38*'Entrées des Taux'!$A$4,2)</f>
        <v>0</v>
      </c>
      <c r="I38" s="93">
        <f>ROUND($G38*'Entrées des Taux'!$A$20,2)</f>
        <v>0</v>
      </c>
      <c r="J38" s="92">
        <f>ROUND($G38*'Entrées des Taux'!$D$4,2)</f>
        <v>0</v>
      </c>
      <c r="K38" s="92">
        <f>ROUND($G38*'Entrées des Taux'!$A$12,2)</f>
        <v>0</v>
      </c>
      <c r="L38" s="92">
        <f>ROUND($G38*'Entrées des Taux'!$A$28,2)</f>
        <v>0</v>
      </c>
      <c r="M38" s="94">
        <f>ROUND($B38*'Entrées des Taux'!$D$12,2)</f>
        <v>0</v>
      </c>
      <c r="N38" s="96">
        <f>ROUND($G38*'Entrées des Taux'!$D$20,2)</f>
        <v>0</v>
      </c>
      <c r="O38" s="102">
        <f t="shared" si="13"/>
        <v>0</v>
      </c>
      <c r="P38" s="93"/>
      <c r="Q38" s="98">
        <f t="shared" si="2"/>
        <v>0</v>
      </c>
      <c r="R38" s="64"/>
      <c r="S38" s="184"/>
      <c r="T38" s="183"/>
      <c r="U38" s="62"/>
      <c r="V38" s="92"/>
      <c r="W38" s="93"/>
      <c r="X38" s="92">
        <f t="shared" si="14"/>
        <v>0</v>
      </c>
      <c r="Y38" s="92"/>
      <c r="Z38" s="101">
        <f t="shared" si="18"/>
        <v>0</v>
      </c>
      <c r="AA38" s="95">
        <f>ROUND($Z38*'Entrées des Taux'!$A$6,2)</f>
        <v>0</v>
      </c>
      <c r="AB38" s="93">
        <f>ROUND($Z38*'Entrées des Taux'!$A$22,2)</f>
        <v>0</v>
      </c>
      <c r="AC38" s="92">
        <f>ROUND($Z38*'Entrées des Taux'!$D$6,2)</f>
        <v>0</v>
      </c>
      <c r="AD38" s="92">
        <f>ROUND($Z38*'Entrées des Taux'!$A$14,2)</f>
        <v>0</v>
      </c>
      <c r="AE38" s="92">
        <f>ROUND($Z38*'Entrées des Taux'!$A$30,2)</f>
        <v>0</v>
      </c>
      <c r="AF38" s="94">
        <f>ROUND($U38*'Entrées des Taux'!$D$14,2)</f>
        <v>0</v>
      </c>
      <c r="AG38" s="96">
        <f>ROUND($Z38*'Entrées des Taux'!$D$22,2)</f>
        <v>0</v>
      </c>
      <c r="AH38" s="102">
        <f t="shared" si="15"/>
        <v>0</v>
      </c>
      <c r="AI38" s="93" t="s">
        <v>0</v>
      </c>
      <c r="AJ38" s="98">
        <f t="shared" si="16"/>
        <v>0</v>
      </c>
      <c r="AK38" s="64" t="s">
        <v>0</v>
      </c>
      <c r="AL38" s="184" t="s">
        <v>0</v>
      </c>
    </row>
    <row r="39" spans="1:38" s="63" customFormat="1" x14ac:dyDescent="0.2">
      <c r="A39" s="183"/>
      <c r="B39" s="62"/>
      <c r="C39" s="92"/>
      <c r="D39" s="93"/>
      <c r="E39" s="92">
        <f t="shared" si="12"/>
        <v>0</v>
      </c>
      <c r="F39" s="92"/>
      <c r="G39" s="101">
        <f t="shared" si="17"/>
        <v>0</v>
      </c>
      <c r="H39" s="95">
        <f>ROUND($G39*'Entrées des Taux'!$A$4,2)</f>
        <v>0</v>
      </c>
      <c r="I39" s="93">
        <f>ROUND($G39*'Entrées des Taux'!$A$20,2)</f>
        <v>0</v>
      </c>
      <c r="J39" s="92">
        <f>ROUND($G39*'Entrées des Taux'!$D$4,2)</f>
        <v>0</v>
      </c>
      <c r="K39" s="92">
        <f>ROUND($G39*'Entrées des Taux'!$A$12,2)</f>
        <v>0</v>
      </c>
      <c r="L39" s="92">
        <f>ROUND($G39*'Entrées des Taux'!$A$28,2)</f>
        <v>0</v>
      </c>
      <c r="M39" s="94">
        <f>ROUND($B39*'Entrées des Taux'!$D$12,2)</f>
        <v>0</v>
      </c>
      <c r="N39" s="96">
        <f>ROUND($G39*'Entrées des Taux'!$D$20,2)</f>
        <v>0</v>
      </c>
      <c r="O39" s="102">
        <f t="shared" si="13"/>
        <v>0</v>
      </c>
      <c r="P39" s="93"/>
      <c r="Q39" s="98">
        <f t="shared" si="2"/>
        <v>0</v>
      </c>
      <c r="R39" s="64"/>
      <c r="S39" s="184"/>
      <c r="T39" s="183"/>
      <c r="U39" s="62"/>
      <c r="V39" s="92"/>
      <c r="W39" s="93"/>
      <c r="X39" s="92">
        <f t="shared" si="14"/>
        <v>0</v>
      </c>
      <c r="Y39" s="92"/>
      <c r="Z39" s="101">
        <f t="shared" si="18"/>
        <v>0</v>
      </c>
      <c r="AA39" s="95">
        <f>ROUND($Z39*'Entrées des Taux'!$A$6,2)</f>
        <v>0</v>
      </c>
      <c r="AB39" s="93">
        <f>ROUND($Z39*'Entrées des Taux'!$A$22,2)</f>
        <v>0</v>
      </c>
      <c r="AC39" s="92">
        <f>ROUND($Z39*'Entrées des Taux'!$D$6,2)</f>
        <v>0</v>
      </c>
      <c r="AD39" s="92">
        <f>ROUND($Z39*'Entrées des Taux'!$A$14,2)</f>
        <v>0</v>
      </c>
      <c r="AE39" s="92">
        <f>ROUND($Z39*'Entrées des Taux'!$A$30,2)</f>
        <v>0</v>
      </c>
      <c r="AF39" s="94">
        <f>ROUND($U39*'Entrées des Taux'!$D$14,2)</f>
        <v>0</v>
      </c>
      <c r="AG39" s="96">
        <f>ROUND($Z39*'Entrées des Taux'!$D$22,2)</f>
        <v>0</v>
      </c>
      <c r="AH39" s="102">
        <f t="shared" si="15"/>
        <v>0</v>
      </c>
      <c r="AI39" s="93"/>
      <c r="AJ39" s="98">
        <f t="shared" si="16"/>
        <v>0</v>
      </c>
      <c r="AK39" s="64"/>
      <c r="AL39" s="184"/>
    </row>
    <row r="40" spans="1:38" s="63" customFormat="1" x14ac:dyDescent="0.2">
      <c r="A40" s="183"/>
      <c r="B40" s="62"/>
      <c r="C40" s="92"/>
      <c r="D40" s="93"/>
      <c r="E40" s="92">
        <f t="shared" si="12"/>
        <v>0</v>
      </c>
      <c r="F40" s="92"/>
      <c r="G40" s="101">
        <f t="shared" si="17"/>
        <v>0</v>
      </c>
      <c r="H40" s="95">
        <f>ROUND($G40*'Entrées des Taux'!$A$4,2)</f>
        <v>0</v>
      </c>
      <c r="I40" s="93">
        <f>ROUND($G40*'Entrées des Taux'!$A$20,2)</f>
        <v>0</v>
      </c>
      <c r="J40" s="92">
        <f>ROUND($G40*'Entrées des Taux'!$D$4,2)</f>
        <v>0</v>
      </c>
      <c r="K40" s="92">
        <f>ROUND($G40*'Entrées des Taux'!$A$12,2)</f>
        <v>0</v>
      </c>
      <c r="L40" s="92">
        <f>ROUND($G40*'Entrées des Taux'!$A$28,2)</f>
        <v>0</v>
      </c>
      <c r="M40" s="94">
        <f>ROUND($B40*'Entrées des Taux'!$D$12,2)</f>
        <v>0</v>
      </c>
      <c r="N40" s="96">
        <f>ROUND($G40*'Entrées des Taux'!$D$20,2)</f>
        <v>0</v>
      </c>
      <c r="O40" s="102">
        <f t="shared" si="13"/>
        <v>0</v>
      </c>
      <c r="P40" s="93"/>
      <c r="Q40" s="98">
        <f t="shared" si="2"/>
        <v>0</v>
      </c>
      <c r="R40" s="64"/>
      <c r="S40" s="184"/>
      <c r="T40" s="183"/>
      <c r="U40" s="62"/>
      <c r="V40" s="92"/>
      <c r="W40" s="93"/>
      <c r="X40" s="92">
        <f t="shared" si="14"/>
        <v>0</v>
      </c>
      <c r="Y40" s="92"/>
      <c r="Z40" s="101">
        <f t="shared" si="18"/>
        <v>0</v>
      </c>
      <c r="AA40" s="95">
        <f>ROUND($Z40*'Entrées des Taux'!$A$6,2)</f>
        <v>0</v>
      </c>
      <c r="AB40" s="93">
        <f>ROUND($Z40*'Entrées des Taux'!$A$22,2)</f>
        <v>0</v>
      </c>
      <c r="AC40" s="92">
        <f>ROUND($Z40*'Entrées des Taux'!$D$6,2)</f>
        <v>0</v>
      </c>
      <c r="AD40" s="92">
        <f>ROUND($Z40*'Entrées des Taux'!$A$14,2)</f>
        <v>0</v>
      </c>
      <c r="AE40" s="92">
        <f>ROUND($Z40*'Entrées des Taux'!$A$30,2)</f>
        <v>0</v>
      </c>
      <c r="AF40" s="94">
        <f>ROUND($U40*'Entrées des Taux'!$D$14,2)</f>
        <v>0</v>
      </c>
      <c r="AG40" s="96">
        <f>ROUND($Z40*'Entrées des Taux'!$D$22,2)</f>
        <v>0</v>
      </c>
      <c r="AH40" s="102">
        <f t="shared" si="15"/>
        <v>0</v>
      </c>
      <c r="AI40" s="93"/>
      <c r="AJ40" s="98">
        <f t="shared" si="16"/>
        <v>0</v>
      </c>
      <c r="AK40" s="64"/>
      <c r="AL40" s="184"/>
    </row>
    <row r="41" spans="1:38" s="63" customFormat="1" ht="13.5" thickBot="1" x14ac:dyDescent="0.25">
      <c r="A41" s="183"/>
      <c r="B41" s="62"/>
      <c r="C41" s="92"/>
      <c r="D41" s="93"/>
      <c r="E41" s="92">
        <f t="shared" si="12"/>
        <v>0</v>
      </c>
      <c r="F41" s="92"/>
      <c r="G41" s="101">
        <f t="shared" si="17"/>
        <v>0</v>
      </c>
      <c r="H41" s="95">
        <f>ROUND($G41*'Entrées des Taux'!$A$4,2)</f>
        <v>0</v>
      </c>
      <c r="I41" s="93">
        <f>ROUND($G41*'Entrées des Taux'!$A$20,2)</f>
        <v>0</v>
      </c>
      <c r="J41" s="92">
        <f>ROUND($G41*'Entrées des Taux'!$D$4,2)</f>
        <v>0</v>
      </c>
      <c r="K41" s="92">
        <f>ROUND($G41*'Entrées des Taux'!$A$12,2)</f>
        <v>0</v>
      </c>
      <c r="L41" s="92">
        <f>ROUND($G41*'Entrées des Taux'!$A$28,2)</f>
        <v>0</v>
      </c>
      <c r="M41" s="94">
        <f>ROUND($B41*'Entrées des Taux'!$D$12,2)</f>
        <v>0</v>
      </c>
      <c r="N41" s="96">
        <f>ROUND($G41*'Entrées des Taux'!$D$20,2)</f>
        <v>0</v>
      </c>
      <c r="O41" s="102">
        <f t="shared" si="13"/>
        <v>0</v>
      </c>
      <c r="P41" s="93"/>
      <c r="Q41" s="98">
        <f t="shared" si="2"/>
        <v>0</v>
      </c>
      <c r="R41" s="64"/>
      <c r="S41" s="184"/>
      <c r="T41" s="183"/>
      <c r="U41" s="62"/>
      <c r="V41" s="92"/>
      <c r="W41" s="93"/>
      <c r="X41" s="92">
        <f t="shared" si="14"/>
        <v>0</v>
      </c>
      <c r="Y41" s="92"/>
      <c r="Z41" s="101">
        <f t="shared" si="18"/>
        <v>0</v>
      </c>
      <c r="AA41" s="95">
        <f>ROUND($Z41*'Entrées des Taux'!$A$6,2)</f>
        <v>0</v>
      </c>
      <c r="AB41" s="93">
        <f>ROUND($Z41*'Entrées des Taux'!$A$22,2)</f>
        <v>0</v>
      </c>
      <c r="AC41" s="92">
        <f>ROUND($Z41*'Entrées des Taux'!$D$6,2)</f>
        <v>0</v>
      </c>
      <c r="AD41" s="92">
        <f>ROUND($Z41*'Entrées des Taux'!$A$14,2)</f>
        <v>0</v>
      </c>
      <c r="AE41" s="92">
        <f>ROUND($Z41*'Entrées des Taux'!$A$30,2)</f>
        <v>0</v>
      </c>
      <c r="AF41" s="94">
        <f>ROUND($U41*'Entrées des Taux'!$D$14,2)</f>
        <v>0</v>
      </c>
      <c r="AG41" s="96">
        <f>ROUND($Z41*'Entrées des Taux'!$D$22,2)</f>
        <v>0</v>
      </c>
      <c r="AH41" s="102">
        <f t="shared" si="15"/>
        <v>0</v>
      </c>
      <c r="AI41" s="93"/>
      <c r="AJ41" s="98">
        <f t="shared" si="16"/>
        <v>0</v>
      </c>
      <c r="AK41" s="64"/>
      <c r="AL41" s="184"/>
    </row>
    <row r="42" spans="1:38" s="36" customFormat="1" ht="13.5" thickBot="1" x14ac:dyDescent="0.25">
      <c r="A42" s="30" t="s">
        <v>53</v>
      </c>
      <c r="B42" s="31">
        <f>SUM(B27:B41)</f>
        <v>0</v>
      </c>
      <c r="C42" s="32"/>
      <c r="D42" s="104">
        <f>SUM(D27:D41)</f>
        <v>0</v>
      </c>
      <c r="E42" s="105">
        <f t="shared" ref="E42:Q42" si="19">SUM(E27:E41)</f>
        <v>0</v>
      </c>
      <c r="F42" s="105">
        <f t="shared" si="19"/>
        <v>0</v>
      </c>
      <c r="G42" s="106">
        <f t="shared" si="19"/>
        <v>0</v>
      </c>
      <c r="H42" s="104">
        <f t="shared" si="19"/>
        <v>0</v>
      </c>
      <c r="I42" s="105">
        <f t="shared" si="19"/>
        <v>0</v>
      </c>
      <c r="J42" s="105">
        <f t="shared" si="19"/>
        <v>0</v>
      </c>
      <c r="K42" s="105">
        <f t="shared" si="19"/>
        <v>0</v>
      </c>
      <c r="L42" s="105">
        <f t="shared" si="19"/>
        <v>0</v>
      </c>
      <c r="M42" s="105">
        <f t="shared" si="19"/>
        <v>0</v>
      </c>
      <c r="N42" s="105">
        <f t="shared" si="19"/>
        <v>0</v>
      </c>
      <c r="O42" s="110">
        <f>SUM(O27:O41)</f>
        <v>0</v>
      </c>
      <c r="P42" s="105">
        <f t="shared" si="19"/>
        <v>0</v>
      </c>
      <c r="Q42" s="105">
        <f t="shared" si="19"/>
        <v>0</v>
      </c>
      <c r="R42" s="34"/>
      <c r="S42" s="35"/>
      <c r="T42" s="30" t="s">
        <v>55</v>
      </c>
      <c r="U42" s="31">
        <f>SUM(U27:U41)</f>
        <v>0</v>
      </c>
      <c r="V42" s="105"/>
      <c r="W42" s="104">
        <f t="shared" ref="W42:AD42" si="20">SUM(W27:W41)</f>
        <v>0</v>
      </c>
      <c r="X42" s="105">
        <f t="shared" si="20"/>
        <v>0</v>
      </c>
      <c r="Y42" s="105">
        <f t="shared" si="20"/>
        <v>0</v>
      </c>
      <c r="Z42" s="106">
        <f t="shared" si="20"/>
        <v>0</v>
      </c>
      <c r="AA42" s="104">
        <f t="shared" si="20"/>
        <v>0</v>
      </c>
      <c r="AB42" s="105">
        <f t="shared" si="20"/>
        <v>0</v>
      </c>
      <c r="AC42" s="105">
        <f t="shared" si="20"/>
        <v>0</v>
      </c>
      <c r="AD42" s="105">
        <f t="shared" si="20"/>
        <v>0</v>
      </c>
      <c r="AE42" s="105">
        <f t="shared" ref="AE42:AJ42" si="21">SUM(AE27:AE41)</f>
        <v>0</v>
      </c>
      <c r="AF42" s="105">
        <f t="shared" si="21"/>
        <v>0</v>
      </c>
      <c r="AG42" s="105">
        <f t="shared" si="21"/>
        <v>0</v>
      </c>
      <c r="AH42" s="110">
        <f t="shared" si="21"/>
        <v>0</v>
      </c>
      <c r="AI42" s="105">
        <f t="shared" si="21"/>
        <v>0</v>
      </c>
      <c r="AJ42" s="105">
        <f t="shared" si="21"/>
        <v>0</v>
      </c>
      <c r="AK42" s="34"/>
      <c r="AL42" s="35"/>
    </row>
    <row r="43" spans="1:38" s="36" customFormat="1" ht="14.25" thickTop="1" thickBot="1" x14ac:dyDescent="0.25">
      <c r="A43" s="37" t="s">
        <v>54</v>
      </c>
      <c r="B43" s="38">
        <f>B26+B42</f>
        <v>0</v>
      </c>
      <c r="C43" s="39"/>
      <c r="D43" s="111">
        <f>SUM(D26)+SUM(D42)</f>
        <v>0</v>
      </c>
      <c r="E43" s="112">
        <f t="shared" ref="E43:P43" si="22">SUM(E26)+SUM(E42)</f>
        <v>0</v>
      </c>
      <c r="F43" s="112">
        <f t="shared" si="22"/>
        <v>0</v>
      </c>
      <c r="G43" s="114">
        <f t="shared" si="22"/>
        <v>0</v>
      </c>
      <c r="H43" s="111">
        <f t="shared" si="22"/>
        <v>0</v>
      </c>
      <c r="I43" s="112">
        <f t="shared" si="22"/>
        <v>0</v>
      </c>
      <c r="J43" s="112">
        <f t="shared" si="22"/>
        <v>0</v>
      </c>
      <c r="K43" s="112">
        <f t="shared" si="22"/>
        <v>0</v>
      </c>
      <c r="L43" s="112">
        <f t="shared" si="22"/>
        <v>0</v>
      </c>
      <c r="M43" s="113">
        <f t="shared" si="22"/>
        <v>0</v>
      </c>
      <c r="N43" s="113">
        <f t="shared" si="22"/>
        <v>0</v>
      </c>
      <c r="O43" s="116">
        <f t="shared" si="22"/>
        <v>0</v>
      </c>
      <c r="P43" s="111">
        <f t="shared" si="22"/>
        <v>0</v>
      </c>
      <c r="Q43" s="112">
        <f>SUM(Q26)+SUM(Q42)</f>
        <v>0</v>
      </c>
      <c r="R43" s="42"/>
      <c r="S43" s="41"/>
      <c r="T43" s="37" t="s">
        <v>56</v>
      </c>
      <c r="U43" s="38">
        <f>U26+U42</f>
        <v>0</v>
      </c>
      <c r="V43" s="112"/>
      <c r="W43" s="111">
        <f>SUM((W26)+SUM(W42))</f>
        <v>0</v>
      </c>
      <c r="X43" s="112">
        <f t="shared" ref="X43:AD43" si="23">SUM(X26)+SUM(X42)</f>
        <v>0</v>
      </c>
      <c r="Y43" s="112">
        <f t="shared" si="23"/>
        <v>0</v>
      </c>
      <c r="Z43" s="114">
        <f t="shared" si="23"/>
        <v>0</v>
      </c>
      <c r="AA43" s="111">
        <f t="shared" si="23"/>
        <v>0</v>
      </c>
      <c r="AB43" s="112">
        <f t="shared" si="23"/>
        <v>0</v>
      </c>
      <c r="AC43" s="112">
        <f t="shared" si="23"/>
        <v>0</v>
      </c>
      <c r="AD43" s="112">
        <f t="shared" si="23"/>
        <v>0</v>
      </c>
      <c r="AE43" s="112">
        <f t="shared" ref="AE43:AJ43" si="24">SUM(AE26)+SUM(AE42)</f>
        <v>0</v>
      </c>
      <c r="AF43" s="113">
        <f t="shared" si="24"/>
        <v>0</v>
      </c>
      <c r="AG43" s="113">
        <f t="shared" si="24"/>
        <v>0</v>
      </c>
      <c r="AH43" s="116">
        <f t="shared" si="24"/>
        <v>0</v>
      </c>
      <c r="AI43" s="111">
        <f t="shared" si="24"/>
        <v>0</v>
      </c>
      <c r="AJ43" s="112">
        <f t="shared" si="24"/>
        <v>0</v>
      </c>
      <c r="AK43" s="42"/>
      <c r="AL43" s="41"/>
    </row>
    <row r="44" spans="1:38" ht="13.5" thickTop="1" x14ac:dyDescent="0.2"/>
  </sheetData>
  <sheetProtection algorithmName="SHA-512" hashValue="+BCsg5dvBKAzGaZM5yg2tD5yfXyF/Paxhm649cnX2s1s7ZJvYTR/a8w0mxtSTtvcU3XKZEgouwwcuws7TIFBJg==" saltValue="cJVQKgUFuB+oO9MfPtfDWg==" spinCount="100000" sheet="1" objects="1" scenarios="1" formatColumns="0" formatRows="0"/>
  <mergeCells count="60">
    <mergeCell ref="A7:G7"/>
    <mergeCell ref="H7:N7"/>
    <mergeCell ref="T7:Z7"/>
    <mergeCell ref="G3:I3"/>
    <mergeCell ref="B3:E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  <mergeCell ref="AK5:AL5"/>
    <mergeCell ref="AE5:AG5"/>
    <mergeCell ref="L1:M1"/>
    <mergeCell ref="AE1:AF1"/>
    <mergeCell ref="AE3:AI3"/>
    <mergeCell ref="AK3:AL3"/>
    <mergeCell ref="U3:X3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0" width="8.5703125" style="3" customWidth="1"/>
    <col min="11" max="11" width="8.710937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29" width="8.5703125" style="3" customWidth="1"/>
    <col min="30" max="30" width="8.710937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6384" width="9.140625" style="3"/>
  </cols>
  <sheetData>
    <row r="1" spans="1:38" x14ac:dyDescent="0.2">
      <c r="A1" s="10"/>
      <c r="B1" s="10"/>
      <c r="C1" s="89"/>
      <c r="D1" s="10"/>
      <c r="E1" s="10"/>
      <c r="F1" s="10"/>
      <c r="G1" s="10"/>
      <c r="H1" s="10"/>
      <c r="I1" s="10"/>
      <c r="J1" s="10"/>
      <c r="K1" s="1" t="s">
        <v>22</v>
      </c>
      <c r="L1" s="215">
        <f>'Nom 1'!L1:M1</f>
        <v>0</v>
      </c>
      <c r="M1" s="215"/>
      <c r="N1" s="10"/>
      <c r="O1" s="10"/>
      <c r="P1" s="10"/>
      <c r="Q1" s="10"/>
      <c r="R1" s="1" t="s">
        <v>23</v>
      </c>
      <c r="S1" s="2">
        <f>'Nom 1'!S1</f>
        <v>0</v>
      </c>
      <c r="T1" s="10"/>
      <c r="U1" s="10"/>
      <c r="V1" s="89"/>
      <c r="W1" s="10"/>
      <c r="X1" s="10"/>
      <c r="Y1" s="10"/>
      <c r="Z1" s="10"/>
      <c r="AA1" s="10"/>
      <c r="AB1" s="10"/>
      <c r="AC1" s="10"/>
      <c r="AD1" s="1" t="s">
        <v>22</v>
      </c>
      <c r="AE1" s="215">
        <f>L1</f>
        <v>0</v>
      </c>
      <c r="AF1" s="215"/>
      <c r="AG1" s="10"/>
      <c r="AH1" s="10"/>
      <c r="AI1" s="10"/>
      <c r="AJ1" s="10"/>
      <c r="AK1" s="1" t="s">
        <v>23</v>
      </c>
      <c r="AL1" s="2">
        <f>S1</f>
        <v>0</v>
      </c>
    </row>
    <row r="3" spans="1:38" x14ac:dyDescent="0.2">
      <c r="A3" s="4" t="s">
        <v>24</v>
      </c>
      <c r="B3" s="203"/>
      <c r="C3" s="203"/>
      <c r="D3" s="203"/>
      <c r="E3" s="203"/>
      <c r="F3" s="4" t="s">
        <v>25</v>
      </c>
      <c r="G3" s="203"/>
      <c r="H3" s="203"/>
      <c r="I3" s="203"/>
      <c r="J3" s="4"/>
      <c r="K3" s="4" t="s">
        <v>28</v>
      </c>
      <c r="L3" s="203"/>
      <c r="M3" s="203"/>
      <c r="N3" s="203"/>
      <c r="O3" s="203"/>
      <c r="P3" s="203"/>
      <c r="Q3" s="4" t="s">
        <v>30</v>
      </c>
      <c r="R3" s="207"/>
      <c r="S3" s="207"/>
      <c r="T3" s="4" t="s">
        <v>24</v>
      </c>
      <c r="U3" s="204">
        <f>B3</f>
        <v>0</v>
      </c>
      <c r="V3" s="204"/>
      <c r="W3" s="204"/>
      <c r="X3" s="204"/>
      <c r="Y3" s="4" t="s">
        <v>25</v>
      </c>
      <c r="Z3" s="204">
        <f>G3</f>
        <v>0</v>
      </c>
      <c r="AA3" s="204"/>
      <c r="AB3" s="204"/>
      <c r="AC3" s="4"/>
      <c r="AD3" s="4" t="s">
        <v>28</v>
      </c>
      <c r="AE3" s="204">
        <f>L3</f>
        <v>0</v>
      </c>
      <c r="AF3" s="204"/>
      <c r="AG3" s="204"/>
      <c r="AH3" s="204"/>
      <c r="AI3" s="204"/>
      <c r="AJ3" s="4" t="s">
        <v>30</v>
      </c>
      <c r="AK3" s="202">
        <f>R3</f>
        <v>0</v>
      </c>
      <c r="AL3" s="202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26</v>
      </c>
      <c r="C5" s="203"/>
      <c r="D5" s="203"/>
      <c r="E5" s="5"/>
      <c r="F5" s="4" t="s">
        <v>27</v>
      </c>
      <c r="G5" s="213"/>
      <c r="H5" s="213"/>
      <c r="I5" s="5"/>
      <c r="K5" s="4" t="s">
        <v>29</v>
      </c>
      <c r="L5" s="203"/>
      <c r="M5" s="203"/>
      <c r="N5" s="203"/>
      <c r="O5" s="5"/>
      <c r="P5" s="5"/>
      <c r="Q5" s="4" t="s">
        <v>31</v>
      </c>
      <c r="R5" s="203"/>
      <c r="S5" s="203"/>
      <c r="T5" s="4"/>
      <c r="U5" s="4" t="s">
        <v>26</v>
      </c>
      <c r="V5" s="204">
        <f>C5</f>
        <v>0</v>
      </c>
      <c r="W5" s="204"/>
      <c r="X5" s="5"/>
      <c r="Y5" s="4" t="s">
        <v>27</v>
      </c>
      <c r="Z5" s="206">
        <f>G5</f>
        <v>0</v>
      </c>
      <c r="AA5" s="206"/>
      <c r="AB5" s="5"/>
      <c r="AD5" s="4" t="s">
        <v>29</v>
      </c>
      <c r="AE5" s="204">
        <f>L5</f>
        <v>0</v>
      </c>
      <c r="AF5" s="204"/>
      <c r="AG5" s="204"/>
      <c r="AH5" s="5"/>
      <c r="AI5" s="5"/>
      <c r="AJ5" s="4" t="s">
        <v>31</v>
      </c>
      <c r="AK5" s="204">
        <f>R5</f>
        <v>0</v>
      </c>
      <c r="AL5" s="20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9" t="s">
        <v>59</v>
      </c>
      <c r="B7" s="210"/>
      <c r="C7" s="210"/>
      <c r="D7" s="211"/>
      <c r="E7" s="211"/>
      <c r="F7" s="211"/>
      <c r="G7" s="212"/>
      <c r="H7" s="210" t="s">
        <v>60</v>
      </c>
      <c r="I7" s="211"/>
      <c r="J7" s="211"/>
      <c r="K7" s="211"/>
      <c r="L7" s="211"/>
      <c r="M7" s="214"/>
      <c r="N7" s="214"/>
      <c r="O7" s="72" t="s">
        <v>61</v>
      </c>
      <c r="P7" s="7"/>
      <c r="Q7" s="8"/>
      <c r="R7" s="8"/>
      <c r="S7" s="9"/>
      <c r="T7" s="209" t="s">
        <v>59</v>
      </c>
      <c r="U7" s="210"/>
      <c r="V7" s="210"/>
      <c r="W7" s="211"/>
      <c r="X7" s="211"/>
      <c r="Y7" s="211"/>
      <c r="Z7" s="212"/>
      <c r="AA7" s="210" t="s">
        <v>60</v>
      </c>
      <c r="AB7" s="211"/>
      <c r="AC7" s="211"/>
      <c r="AD7" s="211"/>
      <c r="AE7" s="211"/>
      <c r="AF7" s="214"/>
      <c r="AG7" s="214"/>
      <c r="AH7" s="72" t="s">
        <v>61</v>
      </c>
      <c r="AI7" s="7"/>
      <c r="AJ7" s="8"/>
      <c r="AK7" s="8"/>
      <c r="AL7" s="9"/>
    </row>
    <row r="8" spans="1:38" ht="20.100000000000001" customHeight="1" x14ac:dyDescent="0.2">
      <c r="A8" s="198" t="s">
        <v>32</v>
      </c>
      <c r="B8" s="190" t="s">
        <v>33</v>
      </c>
      <c r="C8" s="188" t="s">
        <v>34</v>
      </c>
      <c r="D8" s="188" t="s">
        <v>151</v>
      </c>
      <c r="E8" s="188" t="s">
        <v>36</v>
      </c>
      <c r="F8" s="188" t="s">
        <v>37</v>
      </c>
      <c r="G8" s="200" t="s">
        <v>38</v>
      </c>
      <c r="H8" s="198" t="s">
        <v>39</v>
      </c>
      <c r="I8" s="188" t="s">
        <v>40</v>
      </c>
      <c r="J8" s="188" t="s">
        <v>41</v>
      </c>
      <c r="K8" s="188" t="s">
        <v>42</v>
      </c>
      <c r="L8" s="188" t="s">
        <v>43</v>
      </c>
      <c r="M8" s="188" t="s">
        <v>44</v>
      </c>
      <c r="N8" s="194" t="s">
        <v>45</v>
      </c>
      <c r="O8" s="196" t="s">
        <v>46</v>
      </c>
      <c r="P8" s="198" t="s">
        <v>47</v>
      </c>
      <c r="Q8" s="188" t="s">
        <v>48</v>
      </c>
      <c r="R8" s="190" t="s">
        <v>49</v>
      </c>
      <c r="S8" s="192" t="s">
        <v>50</v>
      </c>
      <c r="T8" s="198" t="s">
        <v>32</v>
      </c>
      <c r="U8" s="190" t="s">
        <v>33</v>
      </c>
      <c r="V8" s="188" t="s">
        <v>34</v>
      </c>
      <c r="W8" s="188" t="s">
        <v>151</v>
      </c>
      <c r="X8" s="188" t="s">
        <v>36</v>
      </c>
      <c r="Y8" s="188" t="s">
        <v>37</v>
      </c>
      <c r="Z8" s="200" t="s">
        <v>38</v>
      </c>
      <c r="AA8" s="198" t="s">
        <v>39</v>
      </c>
      <c r="AB8" s="188" t="s">
        <v>40</v>
      </c>
      <c r="AC8" s="188" t="s">
        <v>41</v>
      </c>
      <c r="AD8" s="188" t="s">
        <v>42</v>
      </c>
      <c r="AE8" s="188" t="s">
        <v>43</v>
      </c>
      <c r="AF8" s="188" t="s">
        <v>44</v>
      </c>
      <c r="AG8" s="194" t="s">
        <v>45</v>
      </c>
      <c r="AH8" s="196" t="s">
        <v>46</v>
      </c>
      <c r="AI8" s="198" t="s">
        <v>47</v>
      </c>
      <c r="AJ8" s="188" t="s">
        <v>48</v>
      </c>
      <c r="AK8" s="190" t="s">
        <v>49</v>
      </c>
      <c r="AL8" s="192" t="s">
        <v>50</v>
      </c>
    </row>
    <row r="9" spans="1:38" ht="20.100000000000001" customHeight="1" thickBot="1" x14ac:dyDescent="0.25">
      <c r="A9" s="199"/>
      <c r="B9" s="191"/>
      <c r="C9" s="189"/>
      <c r="D9" s="189"/>
      <c r="E9" s="189"/>
      <c r="F9" s="189"/>
      <c r="G9" s="201"/>
      <c r="H9" s="199"/>
      <c r="I9" s="189"/>
      <c r="J9" s="189"/>
      <c r="K9" s="189"/>
      <c r="L9" s="189"/>
      <c r="M9" s="189"/>
      <c r="N9" s="195"/>
      <c r="O9" s="197"/>
      <c r="P9" s="199"/>
      <c r="Q9" s="189"/>
      <c r="R9" s="191"/>
      <c r="S9" s="193"/>
      <c r="T9" s="199"/>
      <c r="U9" s="191"/>
      <c r="V9" s="189"/>
      <c r="W9" s="189"/>
      <c r="X9" s="189"/>
      <c r="Y9" s="189"/>
      <c r="Z9" s="201"/>
      <c r="AA9" s="199"/>
      <c r="AB9" s="189"/>
      <c r="AC9" s="189"/>
      <c r="AD9" s="189"/>
      <c r="AE9" s="189"/>
      <c r="AF9" s="189"/>
      <c r="AG9" s="195"/>
      <c r="AH9" s="197"/>
      <c r="AI9" s="199"/>
      <c r="AJ9" s="189"/>
      <c r="AK9" s="191"/>
      <c r="AL9" s="193"/>
    </row>
    <row r="10" spans="1:38" s="63" customFormat="1" ht="13.5" thickTop="1" x14ac:dyDescent="0.2">
      <c r="A10" s="183"/>
      <c r="B10" s="62"/>
      <c r="C10" s="92"/>
      <c r="D10" s="93"/>
      <c r="E10" s="92">
        <f>B10*C10</f>
        <v>0</v>
      </c>
      <c r="F10" s="92"/>
      <c r="G10" s="94">
        <f t="shared" ref="G10:G24" si="0">SUM(D10:F10)</f>
        <v>0</v>
      </c>
      <c r="H10" s="95">
        <f>ROUND($G10*'Entrées des Taux'!$A$3,2)</f>
        <v>0</v>
      </c>
      <c r="I10" s="93">
        <f>ROUND($G10*'Entrées des Taux'!$A$19,2)</f>
        <v>0</v>
      </c>
      <c r="J10" s="92">
        <f>ROUND($G10*'Entrées des Taux'!$D$3,2)</f>
        <v>0</v>
      </c>
      <c r="K10" s="92">
        <f>ROUND($G10*'Entrées des Taux'!$A$11,2)</f>
        <v>0</v>
      </c>
      <c r="L10" s="92">
        <f>ROUND($G10*'Entrées des Taux'!$A$27,2)</f>
        <v>0</v>
      </c>
      <c r="M10" s="94">
        <f>ROUND($B10*'Entrées des Taux'!$D$11,2)</f>
        <v>0</v>
      </c>
      <c r="N10" s="96">
        <f>ROUND($G10*'Entrées des Taux'!$D$19,2)</f>
        <v>0</v>
      </c>
      <c r="O10" s="97">
        <f t="shared" ref="O10:O24" si="1">SUM(G10)-SUM(H10:N10)</f>
        <v>0</v>
      </c>
      <c r="P10" s="93" t="s">
        <v>0</v>
      </c>
      <c r="Q10" s="98">
        <f t="shared" ref="Q10:Q41" si="2">SUM(O10:P10)</f>
        <v>0</v>
      </c>
      <c r="R10" s="64" t="s">
        <v>0</v>
      </c>
      <c r="S10" s="184" t="s">
        <v>0</v>
      </c>
      <c r="T10" s="183"/>
      <c r="U10" s="62"/>
      <c r="V10" s="92"/>
      <c r="W10" s="93"/>
      <c r="X10" s="92">
        <f>U10*V10</f>
        <v>0</v>
      </c>
      <c r="Y10" s="92"/>
      <c r="Z10" s="94">
        <f>SUM(W10:Y10)</f>
        <v>0</v>
      </c>
      <c r="AA10" s="99">
        <f>ROUND($Z10*'Entrées des Taux'!$A$5,2)</f>
        <v>0</v>
      </c>
      <c r="AB10" s="93">
        <f>ROUND($Z10*'Entrées des Taux'!$A$21,2)</f>
        <v>0</v>
      </c>
      <c r="AC10" s="92">
        <f>ROUND($Z10*'Entrées des Taux'!$D$5,2)</f>
        <v>0</v>
      </c>
      <c r="AD10" s="92">
        <f>ROUND($Z10*'Entrées des Taux'!$A$13,2)</f>
        <v>0</v>
      </c>
      <c r="AE10" s="92">
        <f>ROUND($Z10*'Entrées des Taux'!$A$29,2)</f>
        <v>0</v>
      </c>
      <c r="AF10" s="94">
        <f>ROUND($U10*'Entrées des Taux'!$D$13,2)</f>
        <v>0</v>
      </c>
      <c r="AG10" s="100">
        <f>ROUND($Z10*'Entrées des Taux'!$D$21,2)</f>
        <v>0</v>
      </c>
      <c r="AH10" s="97">
        <f t="shared" ref="AH10:AH24" si="3">SUM(Z10)-SUM(AA10:AG10)</f>
        <v>0</v>
      </c>
      <c r="AI10" s="93" t="s">
        <v>0</v>
      </c>
      <c r="AJ10" s="92">
        <f t="shared" ref="AJ10:AJ24" si="4">SUM(AH10:AI10)</f>
        <v>0</v>
      </c>
      <c r="AK10" s="64" t="s">
        <v>0</v>
      </c>
      <c r="AL10" s="184" t="s">
        <v>0</v>
      </c>
    </row>
    <row r="11" spans="1:38" s="63" customFormat="1" x14ac:dyDescent="0.2">
      <c r="A11" s="183"/>
      <c r="B11" s="62"/>
      <c r="C11" s="92"/>
      <c r="D11" s="93"/>
      <c r="E11" s="92">
        <f t="shared" ref="E11:E24" si="5">B11*C11</f>
        <v>0</v>
      </c>
      <c r="F11" s="92"/>
      <c r="G11" s="94">
        <f t="shared" si="0"/>
        <v>0</v>
      </c>
      <c r="H11" s="95">
        <f>ROUND($G11*'Entrées des Taux'!$A$3,2)</f>
        <v>0</v>
      </c>
      <c r="I11" s="93">
        <f>ROUND($G11*'Entrées des Taux'!$A$19,2)</f>
        <v>0</v>
      </c>
      <c r="J11" s="92">
        <f>ROUND($G11*'Entrées des Taux'!$D$3,2)</f>
        <v>0</v>
      </c>
      <c r="K11" s="92">
        <f>ROUND($G11*'Entrées des Taux'!$A$11,2)</f>
        <v>0</v>
      </c>
      <c r="L11" s="92">
        <f>ROUND($G11*'Entrées des Taux'!$A$27,2)</f>
        <v>0</v>
      </c>
      <c r="M11" s="94">
        <f>ROUND($B11*'Entrées des Taux'!$D$11,2)</f>
        <v>0</v>
      </c>
      <c r="N11" s="96">
        <f>ROUND($G11*'Entrées des Taux'!$D$19,2)</f>
        <v>0</v>
      </c>
      <c r="O11" s="97">
        <f t="shared" si="1"/>
        <v>0</v>
      </c>
      <c r="P11" s="93"/>
      <c r="Q11" s="98">
        <f t="shared" si="2"/>
        <v>0</v>
      </c>
      <c r="R11" s="64"/>
      <c r="S11" s="184"/>
      <c r="T11" s="183"/>
      <c r="U11" s="62"/>
      <c r="V11" s="92"/>
      <c r="W11" s="93"/>
      <c r="X11" s="92">
        <f t="shared" ref="X11:X24" si="6">U11*V11</f>
        <v>0</v>
      </c>
      <c r="Y11" s="92"/>
      <c r="Z11" s="94">
        <f t="shared" ref="Z11:Z24" si="7">SUM(W11:Y11)</f>
        <v>0</v>
      </c>
      <c r="AA11" s="95">
        <f>ROUND($Z11*'Entrées des Taux'!$A$5,2)</f>
        <v>0</v>
      </c>
      <c r="AB11" s="93">
        <f>ROUND($Z11*'Entrées des Taux'!$A$21,2)</f>
        <v>0</v>
      </c>
      <c r="AC11" s="92">
        <f>ROUND($Z11*'Entrées des Taux'!$D$5,2)</f>
        <v>0</v>
      </c>
      <c r="AD11" s="92">
        <f>ROUND($Z11*'Entrées des Taux'!$A$13,2)</f>
        <v>0</v>
      </c>
      <c r="AE11" s="92">
        <f>ROUND($Z11*'Entrées des Taux'!$A$29,2)</f>
        <v>0</v>
      </c>
      <c r="AF11" s="94">
        <f>ROUND($U11*'Entrées des Taux'!$D$13,2)</f>
        <v>0</v>
      </c>
      <c r="AG11" s="96">
        <f>ROUND($Z11*'Entrées des Taux'!$D$21,2)</f>
        <v>0</v>
      </c>
      <c r="AH11" s="97">
        <f t="shared" si="3"/>
        <v>0</v>
      </c>
      <c r="AI11" s="93"/>
      <c r="AJ11" s="92">
        <f t="shared" si="4"/>
        <v>0</v>
      </c>
      <c r="AK11" s="64"/>
      <c r="AL11" s="184"/>
    </row>
    <row r="12" spans="1:38" s="63" customFormat="1" x14ac:dyDescent="0.2">
      <c r="A12" s="183"/>
      <c r="B12" s="62"/>
      <c r="C12" s="92"/>
      <c r="D12" s="93"/>
      <c r="E12" s="92">
        <f t="shared" si="5"/>
        <v>0</v>
      </c>
      <c r="F12" s="92"/>
      <c r="G12" s="94">
        <f t="shared" si="0"/>
        <v>0</v>
      </c>
      <c r="H12" s="95">
        <f>ROUND($G12*'Entrées des Taux'!$A$3,2)</f>
        <v>0</v>
      </c>
      <c r="I12" s="93">
        <f>ROUND($G12*'Entrées des Taux'!$A$19,2)</f>
        <v>0</v>
      </c>
      <c r="J12" s="92">
        <f>ROUND($G12*'Entrées des Taux'!$D$3,2)</f>
        <v>0</v>
      </c>
      <c r="K12" s="92">
        <f>ROUND($G12*'Entrées des Taux'!$A$11,2)</f>
        <v>0</v>
      </c>
      <c r="L12" s="92">
        <f>ROUND($G12*'Entrées des Taux'!$A$27,2)</f>
        <v>0</v>
      </c>
      <c r="M12" s="94">
        <f>ROUND($B12*'Entrées des Taux'!$D$11,2)</f>
        <v>0</v>
      </c>
      <c r="N12" s="96">
        <f>ROUND($G12*'Entrées des Taux'!$D$19,2)</f>
        <v>0</v>
      </c>
      <c r="O12" s="97">
        <f t="shared" si="1"/>
        <v>0</v>
      </c>
      <c r="P12" s="93"/>
      <c r="Q12" s="98">
        <f t="shared" si="2"/>
        <v>0</v>
      </c>
      <c r="R12" s="64"/>
      <c r="S12" s="184"/>
      <c r="T12" s="183"/>
      <c r="U12" s="62"/>
      <c r="V12" s="92"/>
      <c r="W12" s="93"/>
      <c r="X12" s="92">
        <f t="shared" si="6"/>
        <v>0</v>
      </c>
      <c r="Y12" s="92"/>
      <c r="Z12" s="94">
        <f t="shared" si="7"/>
        <v>0</v>
      </c>
      <c r="AA12" s="95">
        <f>ROUND($Z12*'Entrées des Taux'!$A$5,2)</f>
        <v>0</v>
      </c>
      <c r="AB12" s="93">
        <f>ROUND($Z12*'Entrées des Taux'!$A$21,2)</f>
        <v>0</v>
      </c>
      <c r="AC12" s="92">
        <f>ROUND($Z12*'Entrées des Taux'!$D$5,2)</f>
        <v>0</v>
      </c>
      <c r="AD12" s="92">
        <f>ROUND($Z12*'Entrées des Taux'!$A$13,2)</f>
        <v>0</v>
      </c>
      <c r="AE12" s="92">
        <f>ROUND($Z12*'Entrées des Taux'!$A$29,2)</f>
        <v>0</v>
      </c>
      <c r="AF12" s="94">
        <f>ROUND($U12*'Entrées des Taux'!$D$13,2)</f>
        <v>0</v>
      </c>
      <c r="AG12" s="96">
        <f>ROUND($Z12*'Entrées des Taux'!$D$21,2)</f>
        <v>0</v>
      </c>
      <c r="AH12" s="97">
        <f t="shared" si="3"/>
        <v>0</v>
      </c>
      <c r="AI12" s="93"/>
      <c r="AJ12" s="92">
        <f t="shared" si="4"/>
        <v>0</v>
      </c>
      <c r="AK12" s="64"/>
      <c r="AL12" s="184"/>
    </row>
    <row r="13" spans="1:38" s="63" customFormat="1" x14ac:dyDescent="0.2">
      <c r="A13" s="183"/>
      <c r="B13" s="62"/>
      <c r="C13" s="92"/>
      <c r="D13" s="93"/>
      <c r="E13" s="92">
        <f t="shared" si="5"/>
        <v>0</v>
      </c>
      <c r="F13" s="92"/>
      <c r="G13" s="101">
        <f t="shared" si="0"/>
        <v>0</v>
      </c>
      <c r="H13" s="95">
        <f>ROUND($G13*'Entrées des Taux'!$A$3,2)</f>
        <v>0</v>
      </c>
      <c r="I13" s="93">
        <f>ROUND($G13*'Entrées des Taux'!$A$19,2)</f>
        <v>0</v>
      </c>
      <c r="J13" s="92">
        <f>ROUND($G13*'Entrées des Taux'!$D$3,2)</f>
        <v>0</v>
      </c>
      <c r="K13" s="92">
        <f>ROUND($G13*'Entrées des Taux'!$A$11,2)</f>
        <v>0</v>
      </c>
      <c r="L13" s="92">
        <f>ROUND($G13*'Entrées des Taux'!$A$27,2)</f>
        <v>0</v>
      </c>
      <c r="M13" s="94">
        <f>ROUND($B13*'Entrées des Taux'!$D$11,2)</f>
        <v>0</v>
      </c>
      <c r="N13" s="96">
        <f>ROUND($G13*'Entrées des Taux'!$D$19,2)</f>
        <v>0</v>
      </c>
      <c r="O13" s="102">
        <f t="shared" si="1"/>
        <v>0</v>
      </c>
      <c r="P13" s="93"/>
      <c r="Q13" s="98">
        <f t="shared" si="2"/>
        <v>0</v>
      </c>
      <c r="R13" s="64"/>
      <c r="S13" s="184"/>
      <c r="T13" s="183"/>
      <c r="U13" s="62"/>
      <c r="V13" s="92"/>
      <c r="W13" s="93"/>
      <c r="X13" s="92">
        <f t="shared" si="6"/>
        <v>0</v>
      </c>
      <c r="Y13" s="92"/>
      <c r="Z13" s="101">
        <f t="shared" si="7"/>
        <v>0</v>
      </c>
      <c r="AA13" s="95">
        <f>ROUND($Z13*'Entrées des Taux'!$A$5,2)</f>
        <v>0</v>
      </c>
      <c r="AB13" s="93">
        <f>ROUND($Z13*'Entrées des Taux'!$A$21,2)</f>
        <v>0</v>
      </c>
      <c r="AC13" s="92">
        <f>ROUND($Z13*'Entrées des Taux'!$D$5,2)</f>
        <v>0</v>
      </c>
      <c r="AD13" s="92">
        <f>ROUND($Z13*'Entrées des Taux'!$A$13,2)</f>
        <v>0</v>
      </c>
      <c r="AE13" s="92">
        <f>ROUND($Z13*'Entrées des Taux'!$A$29,2)</f>
        <v>0</v>
      </c>
      <c r="AF13" s="94">
        <f>ROUND($U13*'Entrées des Taux'!$D$13,2)</f>
        <v>0</v>
      </c>
      <c r="AG13" s="96">
        <f>ROUND($Z13*'Entrées des Taux'!$D$21,2)</f>
        <v>0</v>
      </c>
      <c r="AH13" s="102">
        <f t="shared" si="3"/>
        <v>0</v>
      </c>
      <c r="AI13" s="93"/>
      <c r="AJ13" s="98">
        <f t="shared" si="4"/>
        <v>0</v>
      </c>
      <c r="AK13" s="64"/>
      <c r="AL13" s="184"/>
    </row>
    <row r="14" spans="1:38" s="63" customFormat="1" x14ac:dyDescent="0.2">
      <c r="A14" s="183"/>
      <c r="B14" s="62"/>
      <c r="C14" s="92"/>
      <c r="D14" s="93"/>
      <c r="E14" s="92">
        <f t="shared" si="5"/>
        <v>0</v>
      </c>
      <c r="F14" s="92"/>
      <c r="G14" s="101">
        <f t="shared" si="0"/>
        <v>0</v>
      </c>
      <c r="H14" s="95">
        <f>ROUND($G14*'Entrées des Taux'!$A$3,2)</f>
        <v>0</v>
      </c>
      <c r="I14" s="93">
        <f>ROUND($G14*'Entrées des Taux'!$A$19,2)</f>
        <v>0</v>
      </c>
      <c r="J14" s="92">
        <f>ROUND($G14*'Entrées des Taux'!$D$3,2)</f>
        <v>0</v>
      </c>
      <c r="K14" s="92">
        <f>ROUND($G14*'Entrées des Taux'!$A$11,2)</f>
        <v>0</v>
      </c>
      <c r="L14" s="92">
        <f>ROUND($G14*'Entrées des Taux'!$A$27,2)</f>
        <v>0</v>
      </c>
      <c r="M14" s="94">
        <f>ROUND($B14*'Entrées des Taux'!$D$11,2)</f>
        <v>0</v>
      </c>
      <c r="N14" s="96">
        <f>ROUND($G14*'Entrées des Taux'!$D$19,2)</f>
        <v>0</v>
      </c>
      <c r="O14" s="102">
        <f t="shared" si="1"/>
        <v>0</v>
      </c>
      <c r="P14" s="93"/>
      <c r="Q14" s="98">
        <f t="shared" si="2"/>
        <v>0</v>
      </c>
      <c r="R14" s="64"/>
      <c r="S14" s="184"/>
      <c r="T14" s="183"/>
      <c r="U14" s="62"/>
      <c r="V14" s="92"/>
      <c r="W14" s="93"/>
      <c r="X14" s="92">
        <f t="shared" si="6"/>
        <v>0</v>
      </c>
      <c r="Y14" s="92"/>
      <c r="Z14" s="101">
        <f t="shared" si="7"/>
        <v>0</v>
      </c>
      <c r="AA14" s="95">
        <f>ROUND($Z14*'Entrées des Taux'!$A$5,2)</f>
        <v>0</v>
      </c>
      <c r="AB14" s="93">
        <f>ROUND($Z14*'Entrées des Taux'!$A$21,2)</f>
        <v>0</v>
      </c>
      <c r="AC14" s="92">
        <f>ROUND($Z14*'Entrées des Taux'!$D$5,2)</f>
        <v>0</v>
      </c>
      <c r="AD14" s="92">
        <f>ROUND($Z14*'Entrées des Taux'!$A$13,2)</f>
        <v>0</v>
      </c>
      <c r="AE14" s="92">
        <f>ROUND($Z14*'Entrées des Taux'!$A$29,2)</f>
        <v>0</v>
      </c>
      <c r="AF14" s="94">
        <f>ROUND($U14*'Entrées des Taux'!$D$13,2)</f>
        <v>0</v>
      </c>
      <c r="AG14" s="96">
        <f>ROUND($Z14*'Entrées des Taux'!$D$21,2)</f>
        <v>0</v>
      </c>
      <c r="AH14" s="102">
        <f t="shared" si="3"/>
        <v>0</v>
      </c>
      <c r="AI14" s="93"/>
      <c r="AJ14" s="98">
        <f t="shared" si="4"/>
        <v>0</v>
      </c>
      <c r="AK14" s="64"/>
      <c r="AL14" s="184"/>
    </row>
    <row r="15" spans="1:38" s="63" customFormat="1" x14ac:dyDescent="0.2">
      <c r="A15" s="183"/>
      <c r="B15" s="62"/>
      <c r="C15" s="92"/>
      <c r="D15" s="93"/>
      <c r="E15" s="92">
        <f t="shared" si="5"/>
        <v>0</v>
      </c>
      <c r="F15" s="92"/>
      <c r="G15" s="101">
        <f t="shared" si="0"/>
        <v>0</v>
      </c>
      <c r="H15" s="95">
        <f>ROUND($G15*'Entrées des Taux'!$A$3,2)</f>
        <v>0</v>
      </c>
      <c r="I15" s="93">
        <f>ROUND($G15*'Entrées des Taux'!$A$19,2)</f>
        <v>0</v>
      </c>
      <c r="J15" s="92">
        <f>ROUND($G15*'Entrées des Taux'!$D$3,2)</f>
        <v>0</v>
      </c>
      <c r="K15" s="92">
        <f>ROUND($G15*'Entrées des Taux'!$A$11,2)</f>
        <v>0</v>
      </c>
      <c r="L15" s="92">
        <f>ROUND($G15*'Entrées des Taux'!$A$27,2)</f>
        <v>0</v>
      </c>
      <c r="M15" s="94">
        <f>ROUND($B15*'Entrées des Taux'!$D$11,2)</f>
        <v>0</v>
      </c>
      <c r="N15" s="96">
        <f>ROUND($G15*'Entrées des Taux'!$D$19,2)</f>
        <v>0</v>
      </c>
      <c r="O15" s="102">
        <f t="shared" si="1"/>
        <v>0</v>
      </c>
      <c r="P15" s="93"/>
      <c r="Q15" s="98">
        <f t="shared" si="2"/>
        <v>0</v>
      </c>
      <c r="R15" s="64"/>
      <c r="S15" s="184"/>
      <c r="T15" s="183"/>
      <c r="U15" s="62"/>
      <c r="V15" s="92"/>
      <c r="W15" s="93"/>
      <c r="X15" s="92">
        <f t="shared" si="6"/>
        <v>0</v>
      </c>
      <c r="Y15" s="92"/>
      <c r="Z15" s="101">
        <f t="shared" si="7"/>
        <v>0</v>
      </c>
      <c r="AA15" s="95">
        <f>ROUND($Z15*'Entrées des Taux'!$A$5,2)</f>
        <v>0</v>
      </c>
      <c r="AB15" s="93">
        <f>ROUND($Z15*'Entrées des Taux'!$A$21,2)</f>
        <v>0</v>
      </c>
      <c r="AC15" s="92">
        <f>ROUND($Z15*'Entrées des Taux'!$D$5,2)</f>
        <v>0</v>
      </c>
      <c r="AD15" s="92">
        <f>ROUND($Z15*'Entrées des Taux'!$A$13,2)</f>
        <v>0</v>
      </c>
      <c r="AE15" s="92">
        <f>ROUND($Z15*'Entrées des Taux'!$A$29,2)</f>
        <v>0</v>
      </c>
      <c r="AF15" s="94">
        <f>ROUND($U15*'Entrées des Taux'!$D$13,2)</f>
        <v>0</v>
      </c>
      <c r="AG15" s="96">
        <f>ROUND($Z15*'Entrées des Taux'!$D$21,2)</f>
        <v>0</v>
      </c>
      <c r="AH15" s="102">
        <f t="shared" si="3"/>
        <v>0</v>
      </c>
      <c r="AI15" s="93"/>
      <c r="AJ15" s="98">
        <f t="shared" si="4"/>
        <v>0</v>
      </c>
      <c r="AK15" s="64"/>
      <c r="AL15" s="184"/>
    </row>
    <row r="16" spans="1:38" s="63" customFormat="1" x14ac:dyDescent="0.2">
      <c r="A16" s="183"/>
      <c r="B16" s="62"/>
      <c r="C16" s="92"/>
      <c r="D16" s="93"/>
      <c r="E16" s="92">
        <f t="shared" si="5"/>
        <v>0</v>
      </c>
      <c r="F16" s="92"/>
      <c r="G16" s="101">
        <f t="shared" si="0"/>
        <v>0</v>
      </c>
      <c r="H16" s="95">
        <f>ROUND($G16*'Entrées des Taux'!$A$3,2)</f>
        <v>0</v>
      </c>
      <c r="I16" s="93">
        <f>ROUND($G16*'Entrées des Taux'!$A$19,2)</f>
        <v>0</v>
      </c>
      <c r="J16" s="92">
        <f>ROUND($G16*'Entrées des Taux'!$D$3,2)</f>
        <v>0</v>
      </c>
      <c r="K16" s="92">
        <f>ROUND($G16*'Entrées des Taux'!$A$11,2)</f>
        <v>0</v>
      </c>
      <c r="L16" s="92">
        <f>ROUND($G16*'Entrées des Taux'!$A$27,2)</f>
        <v>0</v>
      </c>
      <c r="M16" s="94">
        <f>ROUND($B16*'Entrées des Taux'!$D$11,2)</f>
        <v>0</v>
      </c>
      <c r="N16" s="96">
        <f>ROUND($G16*'Entrées des Taux'!$D$19,2)</f>
        <v>0</v>
      </c>
      <c r="O16" s="102">
        <f t="shared" si="1"/>
        <v>0</v>
      </c>
      <c r="P16" s="93"/>
      <c r="Q16" s="98">
        <f t="shared" si="2"/>
        <v>0</v>
      </c>
      <c r="R16" s="64"/>
      <c r="S16" s="184"/>
      <c r="T16" s="183"/>
      <c r="U16" s="62"/>
      <c r="V16" s="92"/>
      <c r="W16" s="93"/>
      <c r="X16" s="92">
        <f t="shared" si="6"/>
        <v>0</v>
      </c>
      <c r="Y16" s="92"/>
      <c r="Z16" s="101">
        <f t="shared" si="7"/>
        <v>0</v>
      </c>
      <c r="AA16" s="95">
        <f>ROUND($Z16*'Entrées des Taux'!$A$5,2)</f>
        <v>0</v>
      </c>
      <c r="AB16" s="93">
        <f>ROUND($Z16*'Entrées des Taux'!$A$21,2)</f>
        <v>0</v>
      </c>
      <c r="AC16" s="92">
        <f>ROUND($Z16*'Entrées des Taux'!$D$5,2)</f>
        <v>0</v>
      </c>
      <c r="AD16" s="92">
        <f>ROUND($Z16*'Entrées des Taux'!$A$13,2)</f>
        <v>0</v>
      </c>
      <c r="AE16" s="92">
        <f>ROUND($Z16*'Entrées des Taux'!$A$29,2)</f>
        <v>0</v>
      </c>
      <c r="AF16" s="94">
        <f>ROUND($U16*'Entrées des Taux'!$D$13,2)</f>
        <v>0</v>
      </c>
      <c r="AG16" s="96">
        <f>ROUND($Z16*'Entrées des Taux'!$D$21,2)</f>
        <v>0</v>
      </c>
      <c r="AH16" s="102">
        <f t="shared" si="3"/>
        <v>0</v>
      </c>
      <c r="AI16" s="93"/>
      <c r="AJ16" s="98">
        <f t="shared" si="4"/>
        <v>0</v>
      </c>
      <c r="AK16" s="64"/>
      <c r="AL16" s="184"/>
    </row>
    <row r="17" spans="1:38" s="63" customFormat="1" x14ac:dyDescent="0.2">
      <c r="A17" s="183"/>
      <c r="B17" s="62"/>
      <c r="C17" s="92"/>
      <c r="D17" s="93"/>
      <c r="E17" s="92">
        <f t="shared" si="5"/>
        <v>0</v>
      </c>
      <c r="F17" s="92"/>
      <c r="G17" s="101">
        <f t="shared" si="0"/>
        <v>0</v>
      </c>
      <c r="H17" s="95">
        <f>ROUND($G17*'Entrées des Taux'!$A$3,2)</f>
        <v>0</v>
      </c>
      <c r="I17" s="93">
        <f>ROUND($G17*'Entrées des Taux'!$A$19,2)</f>
        <v>0</v>
      </c>
      <c r="J17" s="92">
        <f>ROUND($G17*'Entrées des Taux'!$D$3,2)</f>
        <v>0</v>
      </c>
      <c r="K17" s="92">
        <f>ROUND($G17*'Entrées des Taux'!$A$11,2)</f>
        <v>0</v>
      </c>
      <c r="L17" s="92">
        <f>ROUND($G17*'Entrées des Taux'!$A$27,2)</f>
        <v>0</v>
      </c>
      <c r="M17" s="94">
        <f>ROUND($B17*'Entrées des Taux'!$D$11,2)</f>
        <v>0</v>
      </c>
      <c r="N17" s="96">
        <f>ROUND($G17*'Entrées des Taux'!$D$19,2)</f>
        <v>0</v>
      </c>
      <c r="O17" s="102">
        <f t="shared" si="1"/>
        <v>0</v>
      </c>
      <c r="P17" s="93"/>
      <c r="Q17" s="98">
        <f t="shared" si="2"/>
        <v>0</v>
      </c>
      <c r="R17" s="64"/>
      <c r="S17" s="184"/>
      <c r="T17" s="183"/>
      <c r="U17" s="62"/>
      <c r="V17" s="92"/>
      <c r="W17" s="93"/>
      <c r="X17" s="92">
        <f t="shared" si="6"/>
        <v>0</v>
      </c>
      <c r="Y17" s="92"/>
      <c r="Z17" s="101">
        <f t="shared" si="7"/>
        <v>0</v>
      </c>
      <c r="AA17" s="95">
        <f>ROUND($Z17*'Entrées des Taux'!$A$5,2)</f>
        <v>0</v>
      </c>
      <c r="AB17" s="93">
        <f>ROUND($Z17*'Entrées des Taux'!$A$21,2)</f>
        <v>0</v>
      </c>
      <c r="AC17" s="92">
        <f>ROUND($Z17*'Entrées des Taux'!$D$5,2)</f>
        <v>0</v>
      </c>
      <c r="AD17" s="92">
        <f>ROUND($Z17*'Entrées des Taux'!$A$13,2)</f>
        <v>0</v>
      </c>
      <c r="AE17" s="92">
        <f>ROUND($Z17*'Entrées des Taux'!$A$29,2)</f>
        <v>0</v>
      </c>
      <c r="AF17" s="94">
        <f>ROUND($U17*'Entrées des Taux'!$D$13,2)</f>
        <v>0</v>
      </c>
      <c r="AG17" s="96">
        <f>ROUND($Z17*'Entrées des Taux'!$D$21,2)</f>
        <v>0</v>
      </c>
      <c r="AH17" s="102">
        <f t="shared" si="3"/>
        <v>0</v>
      </c>
      <c r="AI17" s="93"/>
      <c r="AJ17" s="98">
        <f t="shared" si="4"/>
        <v>0</v>
      </c>
      <c r="AK17" s="64"/>
      <c r="AL17" s="184"/>
    </row>
    <row r="18" spans="1:38" s="63" customFormat="1" x14ac:dyDescent="0.2">
      <c r="A18" s="183"/>
      <c r="B18" s="62"/>
      <c r="C18" s="92"/>
      <c r="D18" s="93"/>
      <c r="E18" s="92">
        <f t="shared" si="5"/>
        <v>0</v>
      </c>
      <c r="F18" s="92"/>
      <c r="G18" s="101">
        <f t="shared" si="0"/>
        <v>0</v>
      </c>
      <c r="H18" s="95">
        <f>ROUND($G18*'Entrées des Taux'!$A$3,2)</f>
        <v>0</v>
      </c>
      <c r="I18" s="93">
        <f>ROUND($G18*'Entrées des Taux'!$A$19,2)</f>
        <v>0</v>
      </c>
      <c r="J18" s="92">
        <f>ROUND($G18*'Entrées des Taux'!$D$3,2)</f>
        <v>0</v>
      </c>
      <c r="K18" s="92">
        <f>ROUND($G18*'Entrées des Taux'!$A$11,2)</f>
        <v>0</v>
      </c>
      <c r="L18" s="92">
        <f>ROUND($G18*'Entrées des Taux'!$A$27,2)</f>
        <v>0</v>
      </c>
      <c r="M18" s="94">
        <f>ROUND($B18*'Entrées des Taux'!$D$11,2)</f>
        <v>0</v>
      </c>
      <c r="N18" s="96">
        <f>ROUND($G18*'Entrées des Taux'!$D$19,2)</f>
        <v>0</v>
      </c>
      <c r="O18" s="102">
        <f t="shared" si="1"/>
        <v>0</v>
      </c>
      <c r="P18" s="93"/>
      <c r="Q18" s="98">
        <f t="shared" si="2"/>
        <v>0</v>
      </c>
      <c r="R18" s="64"/>
      <c r="S18" s="184"/>
      <c r="T18" s="183"/>
      <c r="U18" s="62"/>
      <c r="V18" s="92"/>
      <c r="W18" s="93"/>
      <c r="X18" s="92">
        <f t="shared" si="6"/>
        <v>0</v>
      </c>
      <c r="Y18" s="92"/>
      <c r="Z18" s="101">
        <f t="shared" si="7"/>
        <v>0</v>
      </c>
      <c r="AA18" s="95">
        <f>ROUND($Z18*'Entrées des Taux'!$A$5,2)</f>
        <v>0</v>
      </c>
      <c r="AB18" s="93">
        <f>ROUND($Z18*'Entrées des Taux'!$A$21,2)</f>
        <v>0</v>
      </c>
      <c r="AC18" s="92">
        <f>ROUND($Z18*'Entrées des Taux'!$D$5,2)</f>
        <v>0</v>
      </c>
      <c r="AD18" s="92">
        <f>ROUND($Z18*'Entrées des Taux'!$A$13,2)</f>
        <v>0</v>
      </c>
      <c r="AE18" s="92">
        <f>ROUND($Z18*'Entrées des Taux'!$A$29,2)</f>
        <v>0</v>
      </c>
      <c r="AF18" s="94">
        <f>ROUND($U18*'Entrées des Taux'!$D$13,2)</f>
        <v>0</v>
      </c>
      <c r="AG18" s="96">
        <f>ROUND($Z18*'Entrées des Taux'!$D$21,2)</f>
        <v>0</v>
      </c>
      <c r="AH18" s="102">
        <f t="shared" si="3"/>
        <v>0</v>
      </c>
      <c r="AI18" s="93"/>
      <c r="AJ18" s="98">
        <f t="shared" si="4"/>
        <v>0</v>
      </c>
      <c r="AK18" s="64"/>
      <c r="AL18" s="184"/>
    </row>
    <row r="19" spans="1:38" s="63" customFormat="1" x14ac:dyDescent="0.2">
      <c r="A19" s="183"/>
      <c r="B19" s="62"/>
      <c r="C19" s="92"/>
      <c r="D19" s="93"/>
      <c r="E19" s="92">
        <f t="shared" si="5"/>
        <v>0</v>
      </c>
      <c r="F19" s="92"/>
      <c r="G19" s="101">
        <f t="shared" si="0"/>
        <v>0</v>
      </c>
      <c r="H19" s="95">
        <f>ROUND($G19*'Entrées des Taux'!$A$3,2)</f>
        <v>0</v>
      </c>
      <c r="I19" s="93">
        <f>ROUND($G19*'Entrées des Taux'!$A$19,2)</f>
        <v>0</v>
      </c>
      <c r="J19" s="92">
        <f>ROUND($G19*'Entrées des Taux'!$D$3,2)</f>
        <v>0</v>
      </c>
      <c r="K19" s="92">
        <f>ROUND($G19*'Entrées des Taux'!$A$11,2)</f>
        <v>0</v>
      </c>
      <c r="L19" s="92">
        <f>ROUND($G19*'Entrées des Taux'!$A$27,2)</f>
        <v>0</v>
      </c>
      <c r="M19" s="94">
        <f>ROUND($B19*'Entrées des Taux'!$D$11,2)</f>
        <v>0</v>
      </c>
      <c r="N19" s="96">
        <f>ROUND($G19*'Entrées des Taux'!$D$19,2)</f>
        <v>0</v>
      </c>
      <c r="O19" s="102">
        <f t="shared" si="1"/>
        <v>0</v>
      </c>
      <c r="P19" s="93"/>
      <c r="Q19" s="98">
        <f t="shared" si="2"/>
        <v>0</v>
      </c>
      <c r="R19" s="64"/>
      <c r="S19" s="184"/>
      <c r="T19" s="183"/>
      <c r="U19" s="62"/>
      <c r="V19" s="92"/>
      <c r="W19" s="93"/>
      <c r="X19" s="92">
        <f t="shared" si="6"/>
        <v>0</v>
      </c>
      <c r="Y19" s="92"/>
      <c r="Z19" s="101">
        <f t="shared" si="7"/>
        <v>0</v>
      </c>
      <c r="AA19" s="95">
        <f>ROUND($Z19*'Entrées des Taux'!$A$5,2)</f>
        <v>0</v>
      </c>
      <c r="AB19" s="93">
        <f>ROUND($Z19*'Entrées des Taux'!$A$21,2)</f>
        <v>0</v>
      </c>
      <c r="AC19" s="92">
        <f>ROUND($Z19*'Entrées des Taux'!$D$5,2)</f>
        <v>0</v>
      </c>
      <c r="AD19" s="92">
        <f>ROUND($Z19*'Entrées des Taux'!$A$13,2)</f>
        <v>0</v>
      </c>
      <c r="AE19" s="92">
        <f>ROUND($Z19*'Entrées des Taux'!$A$29,2)</f>
        <v>0</v>
      </c>
      <c r="AF19" s="94">
        <f>ROUND($U19*'Entrées des Taux'!$D$13,2)</f>
        <v>0</v>
      </c>
      <c r="AG19" s="96">
        <f>ROUND($Z19*'Entrées des Taux'!$D$21,2)</f>
        <v>0</v>
      </c>
      <c r="AH19" s="102">
        <f t="shared" si="3"/>
        <v>0</v>
      </c>
      <c r="AI19" s="93"/>
      <c r="AJ19" s="98">
        <f t="shared" si="4"/>
        <v>0</v>
      </c>
      <c r="AK19" s="64"/>
      <c r="AL19" s="184"/>
    </row>
    <row r="20" spans="1:38" s="63" customFormat="1" x14ac:dyDescent="0.2">
      <c r="A20" s="183"/>
      <c r="B20" s="62"/>
      <c r="C20" s="92"/>
      <c r="D20" s="93"/>
      <c r="E20" s="92">
        <f t="shared" si="5"/>
        <v>0</v>
      </c>
      <c r="F20" s="92"/>
      <c r="G20" s="101">
        <f t="shared" si="0"/>
        <v>0</v>
      </c>
      <c r="H20" s="95">
        <f>ROUND($G20*'Entrées des Taux'!$A$3,2)</f>
        <v>0</v>
      </c>
      <c r="I20" s="93">
        <f>ROUND($G20*'Entrées des Taux'!$A$19,2)</f>
        <v>0</v>
      </c>
      <c r="J20" s="92">
        <f>ROUND($G20*'Entrées des Taux'!$D$3,2)</f>
        <v>0</v>
      </c>
      <c r="K20" s="92">
        <f>ROUND($G20*'Entrées des Taux'!$A$11,2)</f>
        <v>0</v>
      </c>
      <c r="L20" s="92">
        <f>ROUND($G20*'Entrées des Taux'!$A$27,2)</f>
        <v>0</v>
      </c>
      <c r="M20" s="94">
        <f>ROUND($B20*'Entrées des Taux'!$D$11,2)</f>
        <v>0</v>
      </c>
      <c r="N20" s="96">
        <f>ROUND($G20*'Entrées des Taux'!$D$19,2)</f>
        <v>0</v>
      </c>
      <c r="O20" s="102">
        <f t="shared" si="1"/>
        <v>0</v>
      </c>
      <c r="P20" s="93"/>
      <c r="Q20" s="98">
        <f t="shared" si="2"/>
        <v>0</v>
      </c>
      <c r="R20" s="64"/>
      <c r="S20" s="184"/>
      <c r="T20" s="183"/>
      <c r="U20" s="62"/>
      <c r="V20" s="92"/>
      <c r="W20" s="93"/>
      <c r="X20" s="92">
        <f t="shared" si="6"/>
        <v>0</v>
      </c>
      <c r="Y20" s="92"/>
      <c r="Z20" s="101">
        <f t="shared" si="7"/>
        <v>0</v>
      </c>
      <c r="AA20" s="95">
        <f>ROUND($Z20*'Entrées des Taux'!$A$5,2)</f>
        <v>0</v>
      </c>
      <c r="AB20" s="93">
        <f>ROUND($Z20*'Entrées des Taux'!$A$21,2)</f>
        <v>0</v>
      </c>
      <c r="AC20" s="92">
        <f>ROUND($Z20*'Entrées des Taux'!$D$5,2)</f>
        <v>0</v>
      </c>
      <c r="AD20" s="92">
        <f>ROUND($Z20*'Entrées des Taux'!$A$13,2)</f>
        <v>0</v>
      </c>
      <c r="AE20" s="92">
        <f>ROUND($Z20*'Entrées des Taux'!$A$29,2)</f>
        <v>0</v>
      </c>
      <c r="AF20" s="94">
        <f>ROUND($U20*'Entrées des Taux'!$D$13,2)</f>
        <v>0</v>
      </c>
      <c r="AG20" s="96">
        <f>ROUND($Z20*'Entrées des Taux'!$D$21,2)</f>
        <v>0</v>
      </c>
      <c r="AH20" s="102">
        <f t="shared" si="3"/>
        <v>0</v>
      </c>
      <c r="AI20" s="93"/>
      <c r="AJ20" s="98">
        <f t="shared" si="4"/>
        <v>0</v>
      </c>
      <c r="AK20" s="64"/>
      <c r="AL20" s="184"/>
    </row>
    <row r="21" spans="1:38" s="63" customFormat="1" x14ac:dyDescent="0.2">
      <c r="A21" s="183"/>
      <c r="B21" s="62"/>
      <c r="C21" s="92"/>
      <c r="D21" s="93"/>
      <c r="E21" s="92">
        <f t="shared" si="5"/>
        <v>0</v>
      </c>
      <c r="F21" s="92"/>
      <c r="G21" s="101">
        <f t="shared" si="0"/>
        <v>0</v>
      </c>
      <c r="H21" s="95">
        <f>ROUND($G21*'Entrées des Taux'!$A$3,2)</f>
        <v>0</v>
      </c>
      <c r="I21" s="93">
        <f>ROUND($G21*'Entrées des Taux'!$A$19,2)</f>
        <v>0</v>
      </c>
      <c r="J21" s="92">
        <f>ROUND($G21*'Entrées des Taux'!$D$3,2)</f>
        <v>0</v>
      </c>
      <c r="K21" s="92">
        <f>ROUND($G21*'Entrées des Taux'!$A$11,2)</f>
        <v>0</v>
      </c>
      <c r="L21" s="92">
        <f>ROUND($G21*'Entrées des Taux'!$A$27,2)</f>
        <v>0</v>
      </c>
      <c r="M21" s="94">
        <f>ROUND($B21*'Entrées des Taux'!$D$11,2)</f>
        <v>0</v>
      </c>
      <c r="N21" s="96">
        <f>ROUND($G21*'Entrées des Taux'!$D$19,2)</f>
        <v>0</v>
      </c>
      <c r="O21" s="102">
        <f t="shared" si="1"/>
        <v>0</v>
      </c>
      <c r="P21" s="93"/>
      <c r="Q21" s="98">
        <f t="shared" si="2"/>
        <v>0</v>
      </c>
      <c r="R21" s="64"/>
      <c r="S21" s="184"/>
      <c r="T21" s="183"/>
      <c r="U21" s="62"/>
      <c r="V21" s="92"/>
      <c r="W21" s="93"/>
      <c r="X21" s="92">
        <f t="shared" si="6"/>
        <v>0</v>
      </c>
      <c r="Y21" s="92"/>
      <c r="Z21" s="101">
        <f t="shared" si="7"/>
        <v>0</v>
      </c>
      <c r="AA21" s="95">
        <f>ROUND($Z21*'Entrées des Taux'!$A$5,2)</f>
        <v>0</v>
      </c>
      <c r="AB21" s="93">
        <f>ROUND($Z21*'Entrées des Taux'!$A$21,2)</f>
        <v>0</v>
      </c>
      <c r="AC21" s="92">
        <f>ROUND($Z21*'Entrées des Taux'!$D$5,2)</f>
        <v>0</v>
      </c>
      <c r="AD21" s="92">
        <f>ROUND($Z21*'Entrées des Taux'!$A$13,2)</f>
        <v>0</v>
      </c>
      <c r="AE21" s="92">
        <f>ROUND($Z21*'Entrées des Taux'!$A$29,2)</f>
        <v>0</v>
      </c>
      <c r="AF21" s="94">
        <f>ROUND($U21*'Entrées des Taux'!$D$13,2)</f>
        <v>0</v>
      </c>
      <c r="AG21" s="96">
        <f>ROUND($Z21*'Entrées des Taux'!$D$21,2)</f>
        <v>0</v>
      </c>
      <c r="AH21" s="102">
        <f t="shared" si="3"/>
        <v>0</v>
      </c>
      <c r="AI21" s="93"/>
      <c r="AJ21" s="98">
        <f t="shared" si="4"/>
        <v>0</v>
      </c>
      <c r="AK21" s="64"/>
      <c r="AL21" s="184"/>
    </row>
    <row r="22" spans="1:38" s="63" customFormat="1" x14ac:dyDescent="0.2">
      <c r="A22" s="183"/>
      <c r="B22" s="62"/>
      <c r="C22" s="92"/>
      <c r="D22" s="93"/>
      <c r="E22" s="92">
        <f t="shared" si="5"/>
        <v>0</v>
      </c>
      <c r="F22" s="92"/>
      <c r="G22" s="101">
        <f t="shared" si="0"/>
        <v>0</v>
      </c>
      <c r="H22" s="95">
        <f>ROUND($G22*'Entrées des Taux'!$A$3,2)</f>
        <v>0</v>
      </c>
      <c r="I22" s="93">
        <f>ROUND($G22*'Entrées des Taux'!$A$19,2)</f>
        <v>0</v>
      </c>
      <c r="J22" s="92">
        <f>ROUND($G22*'Entrées des Taux'!$D$3,2)</f>
        <v>0</v>
      </c>
      <c r="K22" s="92">
        <f>ROUND($G22*'Entrées des Taux'!$A$11,2)</f>
        <v>0</v>
      </c>
      <c r="L22" s="92">
        <f>ROUND($G22*'Entrées des Taux'!$A$27,2)</f>
        <v>0</v>
      </c>
      <c r="M22" s="94">
        <f>ROUND($B22*'Entrées des Taux'!$D$11,2)</f>
        <v>0</v>
      </c>
      <c r="N22" s="96">
        <f>ROUND($G22*'Entrées des Taux'!$D$19,2)</f>
        <v>0</v>
      </c>
      <c r="O22" s="102">
        <f t="shared" si="1"/>
        <v>0</v>
      </c>
      <c r="P22" s="93"/>
      <c r="Q22" s="98">
        <f t="shared" si="2"/>
        <v>0</v>
      </c>
      <c r="R22" s="64"/>
      <c r="S22" s="184"/>
      <c r="T22" s="183"/>
      <c r="U22" s="62"/>
      <c r="V22" s="92"/>
      <c r="W22" s="93"/>
      <c r="X22" s="92">
        <f t="shared" si="6"/>
        <v>0</v>
      </c>
      <c r="Y22" s="92"/>
      <c r="Z22" s="101">
        <f t="shared" si="7"/>
        <v>0</v>
      </c>
      <c r="AA22" s="95">
        <f>ROUND($Z22*'Entrées des Taux'!$A$5,2)</f>
        <v>0</v>
      </c>
      <c r="AB22" s="93">
        <f>ROUND($Z22*'Entrées des Taux'!$A$21,2)</f>
        <v>0</v>
      </c>
      <c r="AC22" s="92">
        <f>ROUND($Z22*'Entrées des Taux'!$D$5,2)</f>
        <v>0</v>
      </c>
      <c r="AD22" s="92">
        <f>ROUND($Z22*'Entrées des Taux'!$A$13,2)</f>
        <v>0</v>
      </c>
      <c r="AE22" s="92">
        <f>ROUND($Z22*'Entrées des Taux'!$A$29,2)</f>
        <v>0</v>
      </c>
      <c r="AF22" s="94">
        <f>ROUND($U22*'Entrées des Taux'!$D$13,2)</f>
        <v>0</v>
      </c>
      <c r="AG22" s="96">
        <f>ROUND($Z22*'Entrées des Taux'!$D$21,2)</f>
        <v>0</v>
      </c>
      <c r="AH22" s="102">
        <f t="shared" si="3"/>
        <v>0</v>
      </c>
      <c r="AI22" s="93"/>
      <c r="AJ22" s="98">
        <f t="shared" si="4"/>
        <v>0</v>
      </c>
      <c r="AK22" s="64"/>
      <c r="AL22" s="184"/>
    </row>
    <row r="23" spans="1:38" s="63" customFormat="1" x14ac:dyDescent="0.2">
      <c r="A23" s="183"/>
      <c r="B23" s="62"/>
      <c r="C23" s="92"/>
      <c r="D23" s="93"/>
      <c r="E23" s="92">
        <f t="shared" si="5"/>
        <v>0</v>
      </c>
      <c r="F23" s="92"/>
      <c r="G23" s="101">
        <f t="shared" si="0"/>
        <v>0</v>
      </c>
      <c r="H23" s="95">
        <f>ROUND($G23*'Entrées des Taux'!$A$3,2)</f>
        <v>0</v>
      </c>
      <c r="I23" s="93">
        <f>ROUND($G23*'Entrées des Taux'!$A$19,2)</f>
        <v>0</v>
      </c>
      <c r="J23" s="92">
        <f>ROUND($G23*'Entrées des Taux'!$D$3,2)</f>
        <v>0</v>
      </c>
      <c r="K23" s="92">
        <f>ROUND($G23*'Entrées des Taux'!$A$11,2)</f>
        <v>0</v>
      </c>
      <c r="L23" s="92">
        <f>ROUND($G23*'Entrées des Taux'!$A$27,2)</f>
        <v>0</v>
      </c>
      <c r="M23" s="94">
        <f>ROUND($B23*'Entrées des Taux'!$D$11,2)</f>
        <v>0</v>
      </c>
      <c r="N23" s="96">
        <f>ROUND($G23*'Entrées des Taux'!$D$19,2)</f>
        <v>0</v>
      </c>
      <c r="O23" s="102">
        <f t="shared" si="1"/>
        <v>0</v>
      </c>
      <c r="P23" s="93"/>
      <c r="Q23" s="98">
        <f t="shared" si="2"/>
        <v>0</v>
      </c>
      <c r="R23" s="64"/>
      <c r="S23" s="184"/>
      <c r="T23" s="183"/>
      <c r="U23" s="62"/>
      <c r="V23" s="92"/>
      <c r="W23" s="93"/>
      <c r="X23" s="92">
        <f t="shared" si="6"/>
        <v>0</v>
      </c>
      <c r="Y23" s="92"/>
      <c r="Z23" s="101">
        <f t="shared" si="7"/>
        <v>0</v>
      </c>
      <c r="AA23" s="95">
        <f>ROUND($Z23*'Entrées des Taux'!$A$5,2)</f>
        <v>0</v>
      </c>
      <c r="AB23" s="93">
        <f>ROUND($Z23*'Entrées des Taux'!$A$21,2)</f>
        <v>0</v>
      </c>
      <c r="AC23" s="92">
        <f>ROUND($Z23*'Entrées des Taux'!$D$5,2)</f>
        <v>0</v>
      </c>
      <c r="AD23" s="92">
        <f>ROUND($Z23*'Entrées des Taux'!$A$13,2)</f>
        <v>0</v>
      </c>
      <c r="AE23" s="92">
        <f>ROUND($Z23*'Entrées des Taux'!$A$29,2)</f>
        <v>0</v>
      </c>
      <c r="AF23" s="94">
        <f>ROUND($U23*'Entrées des Taux'!$D$13,2)</f>
        <v>0</v>
      </c>
      <c r="AG23" s="96">
        <f>ROUND($Z23*'Entrées des Taux'!$D$21,2)</f>
        <v>0</v>
      </c>
      <c r="AH23" s="102">
        <f t="shared" si="3"/>
        <v>0</v>
      </c>
      <c r="AI23" s="93"/>
      <c r="AJ23" s="98">
        <f t="shared" si="4"/>
        <v>0</v>
      </c>
      <c r="AK23" s="64"/>
      <c r="AL23" s="184"/>
    </row>
    <row r="24" spans="1:38" s="63" customFormat="1" ht="13.5" thickBot="1" x14ac:dyDescent="0.25">
      <c r="A24" s="183"/>
      <c r="B24" s="62"/>
      <c r="C24" s="92"/>
      <c r="D24" s="93"/>
      <c r="E24" s="92">
        <f t="shared" si="5"/>
        <v>0</v>
      </c>
      <c r="F24" s="92"/>
      <c r="G24" s="101">
        <f t="shared" si="0"/>
        <v>0</v>
      </c>
      <c r="H24" s="103">
        <f>ROUND($G24*'Entrées des Taux'!$A$3,2)</f>
        <v>0</v>
      </c>
      <c r="I24" s="93">
        <f>ROUND($G24*'Entrées des Taux'!$A$19,2)</f>
        <v>0</v>
      </c>
      <c r="J24" s="92">
        <f>ROUND($G24*'Entrées des Taux'!$D$3,2)</f>
        <v>0</v>
      </c>
      <c r="K24" s="92">
        <f>ROUND($G24*'Entrées des Taux'!$A$11,2)</f>
        <v>0</v>
      </c>
      <c r="L24" s="92">
        <f>ROUND($G24*'Entrées des Taux'!$A$27,2)</f>
        <v>0</v>
      </c>
      <c r="M24" s="94">
        <f>ROUND($B24*'Entrées des Taux'!$D$11,2)</f>
        <v>0</v>
      </c>
      <c r="N24" s="96">
        <f>ROUND($G24*'Entrées des Taux'!$D$19,2)</f>
        <v>0</v>
      </c>
      <c r="O24" s="102">
        <f t="shared" si="1"/>
        <v>0</v>
      </c>
      <c r="P24" s="93"/>
      <c r="Q24" s="98">
        <f t="shared" si="2"/>
        <v>0</v>
      </c>
      <c r="R24" s="64"/>
      <c r="S24" s="184"/>
      <c r="T24" s="183"/>
      <c r="U24" s="62"/>
      <c r="V24" s="92"/>
      <c r="W24" s="93"/>
      <c r="X24" s="92">
        <f t="shared" si="6"/>
        <v>0</v>
      </c>
      <c r="Y24" s="92"/>
      <c r="Z24" s="101">
        <f t="shared" si="7"/>
        <v>0</v>
      </c>
      <c r="AA24" s="103">
        <f>ROUND($Z24*'Entrées des Taux'!$A$5,2)</f>
        <v>0</v>
      </c>
      <c r="AB24" s="93">
        <f>ROUND($Z24*'Entrées des Taux'!$A$21,2)</f>
        <v>0</v>
      </c>
      <c r="AC24" s="92">
        <f>ROUND($Z24*'Entrées des Taux'!$D$5,2)</f>
        <v>0</v>
      </c>
      <c r="AD24" s="92">
        <f>ROUND($Z24*'Entrées des Taux'!$A$13,2)</f>
        <v>0</v>
      </c>
      <c r="AE24" s="92">
        <f>ROUND($Z24*'Entrées des Taux'!$A$29,2)</f>
        <v>0</v>
      </c>
      <c r="AF24" s="94">
        <f>ROUND($U24*'Entrées des Taux'!$D$13,2)</f>
        <v>0</v>
      </c>
      <c r="AG24" s="96">
        <f>ROUND($Z24*'Entrées des Taux'!$D$21,2)</f>
        <v>0</v>
      </c>
      <c r="AH24" s="102">
        <f t="shared" si="3"/>
        <v>0</v>
      </c>
      <c r="AI24" s="93"/>
      <c r="AJ24" s="98">
        <f t="shared" si="4"/>
        <v>0</v>
      </c>
      <c r="AK24" s="64"/>
      <c r="AL24" s="184"/>
    </row>
    <row r="25" spans="1:38" s="36" customFormat="1" ht="13.5" thickBot="1" x14ac:dyDescent="0.25">
      <c r="A25" s="30" t="s">
        <v>51</v>
      </c>
      <c r="B25" s="31">
        <f>SUM(B10:B24)</f>
        <v>0</v>
      </c>
      <c r="C25" s="32"/>
      <c r="D25" s="104">
        <f t="shared" ref="D25:N25" si="8">SUM(D10:D24)</f>
        <v>0</v>
      </c>
      <c r="E25" s="105">
        <f t="shared" si="8"/>
        <v>0</v>
      </c>
      <c r="F25" s="105">
        <f t="shared" si="8"/>
        <v>0</v>
      </c>
      <c r="G25" s="106">
        <f t="shared" si="8"/>
        <v>0</v>
      </c>
      <c r="H25" s="107">
        <f t="shared" si="8"/>
        <v>0</v>
      </c>
      <c r="I25" s="105">
        <f t="shared" si="8"/>
        <v>0</v>
      </c>
      <c r="J25" s="105">
        <f t="shared" si="8"/>
        <v>0</v>
      </c>
      <c r="K25" s="105">
        <f t="shared" si="8"/>
        <v>0</v>
      </c>
      <c r="L25" s="105">
        <f t="shared" si="8"/>
        <v>0</v>
      </c>
      <c r="M25" s="104">
        <f t="shared" si="8"/>
        <v>0</v>
      </c>
      <c r="N25" s="106">
        <f t="shared" si="8"/>
        <v>0</v>
      </c>
      <c r="O25" s="108">
        <f>SUM(O10:O24)</f>
        <v>0</v>
      </c>
      <c r="P25" s="104">
        <f>SUM(P10:P24)</f>
        <v>0</v>
      </c>
      <c r="Q25" s="105">
        <f>SUM(Q10:Q24)</f>
        <v>0</v>
      </c>
      <c r="R25" s="34"/>
      <c r="S25" s="35"/>
      <c r="T25" s="30" t="s">
        <v>57</v>
      </c>
      <c r="U25" s="31">
        <f>SUM(U10:U24)</f>
        <v>0</v>
      </c>
      <c r="V25" s="105"/>
      <c r="W25" s="104">
        <f t="shared" ref="W25:AG25" si="9">SUM(W10:W24)</f>
        <v>0</v>
      </c>
      <c r="X25" s="105">
        <f t="shared" si="9"/>
        <v>0</v>
      </c>
      <c r="Y25" s="105">
        <f t="shared" si="9"/>
        <v>0</v>
      </c>
      <c r="Z25" s="105">
        <f t="shared" si="9"/>
        <v>0</v>
      </c>
      <c r="AA25" s="109">
        <f t="shared" si="9"/>
        <v>0</v>
      </c>
      <c r="AB25" s="105">
        <f t="shared" si="9"/>
        <v>0</v>
      </c>
      <c r="AC25" s="105">
        <f t="shared" si="9"/>
        <v>0</v>
      </c>
      <c r="AD25" s="105">
        <f t="shared" si="9"/>
        <v>0</v>
      </c>
      <c r="AE25" s="105">
        <f t="shared" si="9"/>
        <v>0</v>
      </c>
      <c r="AF25" s="104">
        <f t="shared" si="9"/>
        <v>0</v>
      </c>
      <c r="AG25" s="104">
        <f t="shared" si="9"/>
        <v>0</v>
      </c>
      <c r="AH25" s="110">
        <f>SUM(AH10:AH24)</f>
        <v>0</v>
      </c>
      <c r="AI25" s="104">
        <f>SUM(AI10:AI24)</f>
        <v>0</v>
      </c>
      <c r="AJ25" s="105">
        <f>SUM(AJ10:AJ24)</f>
        <v>0</v>
      </c>
      <c r="AK25" s="34"/>
      <c r="AL25" s="35"/>
    </row>
    <row r="26" spans="1:38" s="36" customFormat="1" ht="14.25" thickTop="1" thickBot="1" x14ac:dyDescent="0.25">
      <c r="A26" s="37" t="s">
        <v>52</v>
      </c>
      <c r="B26" s="38">
        <f>B25</f>
        <v>0</v>
      </c>
      <c r="C26" s="39"/>
      <c r="D26" s="111">
        <f>SUM(D25)</f>
        <v>0</v>
      </c>
      <c r="E26" s="112">
        <f t="shared" ref="E26:Q26" si="10">SUM(E25)</f>
        <v>0</v>
      </c>
      <c r="F26" s="112">
        <f t="shared" si="10"/>
        <v>0</v>
      </c>
      <c r="G26" s="113">
        <f t="shared" si="10"/>
        <v>0</v>
      </c>
      <c r="H26" s="111">
        <f t="shared" si="10"/>
        <v>0</v>
      </c>
      <c r="I26" s="112">
        <f t="shared" si="10"/>
        <v>0</v>
      </c>
      <c r="J26" s="112">
        <f t="shared" si="10"/>
        <v>0</v>
      </c>
      <c r="K26" s="112">
        <f t="shared" si="10"/>
        <v>0</v>
      </c>
      <c r="L26" s="112">
        <f t="shared" si="10"/>
        <v>0</v>
      </c>
      <c r="M26" s="112">
        <f t="shared" si="10"/>
        <v>0</v>
      </c>
      <c r="N26" s="114">
        <f t="shared" si="10"/>
        <v>0</v>
      </c>
      <c r="O26" s="115">
        <f t="shared" si="10"/>
        <v>0</v>
      </c>
      <c r="P26" s="111">
        <f t="shared" si="10"/>
        <v>0</v>
      </c>
      <c r="Q26" s="112">
        <f t="shared" si="10"/>
        <v>0</v>
      </c>
      <c r="R26" s="40"/>
      <c r="S26" s="41"/>
      <c r="T26" s="37" t="s">
        <v>58</v>
      </c>
      <c r="U26" s="38">
        <f>B43+U25</f>
        <v>0</v>
      </c>
      <c r="V26" s="112"/>
      <c r="W26" s="111">
        <f t="shared" ref="W26:AJ26" si="11">SUM(D43)+SUM(W25)</f>
        <v>0</v>
      </c>
      <c r="X26" s="112">
        <f t="shared" si="11"/>
        <v>0</v>
      </c>
      <c r="Y26" s="112">
        <f t="shared" si="11"/>
        <v>0</v>
      </c>
      <c r="Z26" s="113">
        <f t="shared" si="11"/>
        <v>0</v>
      </c>
      <c r="AA26" s="111">
        <f t="shared" si="11"/>
        <v>0</v>
      </c>
      <c r="AB26" s="112">
        <f t="shared" si="11"/>
        <v>0</v>
      </c>
      <c r="AC26" s="112">
        <f t="shared" si="11"/>
        <v>0</v>
      </c>
      <c r="AD26" s="112">
        <f t="shared" si="11"/>
        <v>0</v>
      </c>
      <c r="AE26" s="112">
        <f t="shared" si="11"/>
        <v>0</v>
      </c>
      <c r="AF26" s="112">
        <f t="shared" si="11"/>
        <v>0</v>
      </c>
      <c r="AG26" s="112">
        <f t="shared" si="11"/>
        <v>0</v>
      </c>
      <c r="AH26" s="113">
        <f t="shared" si="11"/>
        <v>0</v>
      </c>
      <c r="AI26" s="111">
        <f t="shared" si="11"/>
        <v>0</v>
      </c>
      <c r="AJ26" s="112">
        <f t="shared" si="11"/>
        <v>0</v>
      </c>
      <c r="AK26" s="40"/>
      <c r="AL26" s="41"/>
    </row>
    <row r="27" spans="1:38" s="63" customFormat="1" ht="13.5" thickTop="1" x14ac:dyDescent="0.2">
      <c r="A27" s="183"/>
      <c r="B27" s="62"/>
      <c r="C27" s="92"/>
      <c r="D27" s="93"/>
      <c r="E27" s="92">
        <f t="shared" ref="E27:E41" si="12">B27*C27</f>
        <v>0</v>
      </c>
      <c r="F27" s="92"/>
      <c r="G27" s="101">
        <f>SUM(D27:F27)</f>
        <v>0</v>
      </c>
      <c r="H27" s="99">
        <f>ROUND($G27*'Entrées des Taux'!$A$4,2)</f>
        <v>0</v>
      </c>
      <c r="I27" s="93">
        <f>ROUND($G27*'Entrées des Taux'!$A$20,2)</f>
        <v>0</v>
      </c>
      <c r="J27" s="92">
        <f>ROUND($G27*'Entrées des Taux'!$D$4,2)</f>
        <v>0</v>
      </c>
      <c r="K27" s="92">
        <f>ROUND($G27*'Entrées des Taux'!$A$12,2)</f>
        <v>0</v>
      </c>
      <c r="L27" s="92">
        <f>ROUND($G27*'Entrées des Taux'!$A$28,2)</f>
        <v>0</v>
      </c>
      <c r="M27" s="94">
        <f>ROUND($B27*'Entrées des Taux'!$D$12,2)</f>
        <v>0</v>
      </c>
      <c r="N27" s="100">
        <f>ROUND($G27*'Entrées des Taux'!$D$20,2)</f>
        <v>0</v>
      </c>
      <c r="O27" s="102">
        <f t="shared" ref="O27:O41" si="13">SUM(G27)-SUM(H27:N27)</f>
        <v>0</v>
      </c>
      <c r="P27" s="93"/>
      <c r="Q27" s="98">
        <f>SUM(O27:P27)</f>
        <v>0</v>
      </c>
      <c r="R27" s="64"/>
      <c r="S27" s="184"/>
      <c r="T27" s="183"/>
      <c r="U27" s="62"/>
      <c r="V27" s="92"/>
      <c r="W27" s="93"/>
      <c r="X27" s="92">
        <f t="shared" ref="X27:X41" si="14">U27*V27</f>
        <v>0</v>
      </c>
      <c r="Y27" s="92"/>
      <c r="Z27" s="101">
        <f>SUM(W27:Y27)</f>
        <v>0</v>
      </c>
      <c r="AA27" s="99">
        <f>ROUND($Z27*'Entrées des Taux'!$A$6,2)</f>
        <v>0</v>
      </c>
      <c r="AB27" s="93">
        <f>ROUND($Z27*'Entrées des Taux'!$A$22,2)</f>
        <v>0</v>
      </c>
      <c r="AC27" s="92">
        <f>ROUND($Z27*'Entrées des Taux'!$D$6,2)</f>
        <v>0</v>
      </c>
      <c r="AD27" s="92">
        <f>ROUND($Z27*'Entrées des Taux'!$A$14,2)</f>
        <v>0</v>
      </c>
      <c r="AE27" s="92">
        <f>ROUND($Z27*'Entrées des Taux'!$A$30,2)</f>
        <v>0</v>
      </c>
      <c r="AF27" s="94">
        <f>ROUND($U27*'Entrées des Taux'!$D$14,2)</f>
        <v>0</v>
      </c>
      <c r="AG27" s="100">
        <f>ROUND($Z27*'Entrées des Taux'!$D$22,2)</f>
        <v>0</v>
      </c>
      <c r="AH27" s="102">
        <f t="shared" ref="AH27:AH41" si="15">SUM(Z27)-SUM(AA27:AG27)</f>
        <v>0</v>
      </c>
      <c r="AI27" s="93" t="s">
        <v>0</v>
      </c>
      <c r="AJ27" s="98">
        <f t="shared" ref="AJ27:AJ41" si="16">SUM(AH27:AI27)</f>
        <v>0</v>
      </c>
      <c r="AK27" s="64" t="s">
        <v>0</v>
      </c>
      <c r="AL27" s="184" t="s">
        <v>0</v>
      </c>
    </row>
    <row r="28" spans="1:38" s="63" customFormat="1" x14ac:dyDescent="0.2">
      <c r="A28" s="183"/>
      <c r="B28" s="62"/>
      <c r="C28" s="92"/>
      <c r="D28" s="93"/>
      <c r="E28" s="92">
        <f t="shared" si="12"/>
        <v>0</v>
      </c>
      <c r="F28" s="92"/>
      <c r="G28" s="101">
        <f t="shared" ref="G28:G41" si="17">SUM(D28:F28)</f>
        <v>0</v>
      </c>
      <c r="H28" s="95">
        <f>ROUND($G28*'Entrées des Taux'!$A$4,2)</f>
        <v>0</v>
      </c>
      <c r="I28" s="93">
        <f>ROUND($G28*'Entrées des Taux'!$A$20,2)</f>
        <v>0</v>
      </c>
      <c r="J28" s="92">
        <f>ROUND($G28*'Entrées des Taux'!$D$4,2)</f>
        <v>0</v>
      </c>
      <c r="K28" s="92">
        <f>ROUND($G28*'Entrées des Taux'!$A$12,2)</f>
        <v>0</v>
      </c>
      <c r="L28" s="92">
        <f>ROUND($G28*'Entrées des Taux'!$A$28,2)</f>
        <v>0</v>
      </c>
      <c r="M28" s="94">
        <f>ROUND($B28*'Entrées des Taux'!$D$12,2)</f>
        <v>0</v>
      </c>
      <c r="N28" s="96">
        <f>ROUND($G28*'Entrées des Taux'!$D$20,2)</f>
        <v>0</v>
      </c>
      <c r="O28" s="102">
        <f t="shared" si="13"/>
        <v>0</v>
      </c>
      <c r="P28" s="93"/>
      <c r="Q28" s="98">
        <f t="shared" si="2"/>
        <v>0</v>
      </c>
      <c r="R28" s="64"/>
      <c r="S28" s="184"/>
      <c r="T28" s="183"/>
      <c r="U28" s="62"/>
      <c r="V28" s="92"/>
      <c r="W28" s="93"/>
      <c r="X28" s="92">
        <f t="shared" si="14"/>
        <v>0</v>
      </c>
      <c r="Y28" s="92"/>
      <c r="Z28" s="101">
        <f t="shared" ref="Z28:Z41" si="18">SUM(W28:Y28)</f>
        <v>0</v>
      </c>
      <c r="AA28" s="95">
        <f>ROUND($Z28*'Entrées des Taux'!$A$6,2)</f>
        <v>0</v>
      </c>
      <c r="AB28" s="93">
        <f>ROUND($Z28*'Entrées des Taux'!$A$22,2)</f>
        <v>0</v>
      </c>
      <c r="AC28" s="92">
        <f>ROUND($Z28*'Entrées des Taux'!$D$6,2)</f>
        <v>0</v>
      </c>
      <c r="AD28" s="92">
        <f>ROUND($Z28*'Entrées des Taux'!$A$14,2)</f>
        <v>0</v>
      </c>
      <c r="AE28" s="92">
        <f>ROUND($Z28*'Entrées des Taux'!$A$30,2)</f>
        <v>0</v>
      </c>
      <c r="AF28" s="94">
        <f>ROUND($U28*'Entrées des Taux'!$D$14,2)</f>
        <v>0</v>
      </c>
      <c r="AG28" s="96">
        <f>ROUND($Z28*'Entrées des Taux'!$D$22,2)</f>
        <v>0</v>
      </c>
      <c r="AH28" s="102">
        <f t="shared" si="15"/>
        <v>0</v>
      </c>
      <c r="AI28" s="93"/>
      <c r="AJ28" s="98">
        <f t="shared" si="16"/>
        <v>0</v>
      </c>
      <c r="AK28" s="64"/>
      <c r="AL28" s="184"/>
    </row>
    <row r="29" spans="1:38" s="63" customFormat="1" x14ac:dyDescent="0.2">
      <c r="A29" s="183"/>
      <c r="B29" s="62"/>
      <c r="C29" s="92"/>
      <c r="D29" s="93"/>
      <c r="E29" s="92">
        <f t="shared" si="12"/>
        <v>0</v>
      </c>
      <c r="F29" s="92"/>
      <c r="G29" s="101">
        <f t="shared" si="17"/>
        <v>0</v>
      </c>
      <c r="H29" s="95">
        <f>ROUND($G29*'Entrées des Taux'!$A$4,2)</f>
        <v>0</v>
      </c>
      <c r="I29" s="93">
        <f>ROUND($G29*'Entrées des Taux'!$A$20,2)</f>
        <v>0</v>
      </c>
      <c r="J29" s="92">
        <f>ROUND($G29*'Entrées des Taux'!$D$4,2)</f>
        <v>0</v>
      </c>
      <c r="K29" s="92">
        <f>ROUND($G29*'Entrées des Taux'!$A$12,2)</f>
        <v>0</v>
      </c>
      <c r="L29" s="92">
        <f>ROUND($G29*'Entrées des Taux'!$A$28,2)</f>
        <v>0</v>
      </c>
      <c r="M29" s="94">
        <f>ROUND($B29*'Entrées des Taux'!$D$12,2)</f>
        <v>0</v>
      </c>
      <c r="N29" s="96">
        <f>ROUND($G29*'Entrées des Taux'!$D$20,2)</f>
        <v>0</v>
      </c>
      <c r="O29" s="102">
        <f t="shared" si="13"/>
        <v>0</v>
      </c>
      <c r="P29" s="93"/>
      <c r="Q29" s="98">
        <f t="shared" si="2"/>
        <v>0</v>
      </c>
      <c r="R29" s="64"/>
      <c r="S29" s="184"/>
      <c r="T29" s="183"/>
      <c r="U29" s="62"/>
      <c r="V29" s="92"/>
      <c r="W29" s="93"/>
      <c r="X29" s="92">
        <f t="shared" si="14"/>
        <v>0</v>
      </c>
      <c r="Y29" s="92"/>
      <c r="Z29" s="101">
        <f t="shared" si="18"/>
        <v>0</v>
      </c>
      <c r="AA29" s="95">
        <f>ROUND($Z29*'Entrées des Taux'!$A$6,2)</f>
        <v>0</v>
      </c>
      <c r="AB29" s="93">
        <f>ROUND($Z29*'Entrées des Taux'!$A$22,2)</f>
        <v>0</v>
      </c>
      <c r="AC29" s="92">
        <f>ROUND($Z29*'Entrées des Taux'!$D$6,2)</f>
        <v>0</v>
      </c>
      <c r="AD29" s="92">
        <f>ROUND($Z29*'Entrées des Taux'!$A$14,2)</f>
        <v>0</v>
      </c>
      <c r="AE29" s="92">
        <f>ROUND($Z29*'Entrées des Taux'!$A$30,2)</f>
        <v>0</v>
      </c>
      <c r="AF29" s="94">
        <f>ROUND($U29*'Entrées des Taux'!$D$14,2)</f>
        <v>0</v>
      </c>
      <c r="AG29" s="96">
        <f>ROUND($Z29*'Entrées des Taux'!$D$22,2)</f>
        <v>0</v>
      </c>
      <c r="AH29" s="102">
        <f t="shared" si="15"/>
        <v>0</v>
      </c>
      <c r="AI29" s="93"/>
      <c r="AJ29" s="98">
        <f t="shared" si="16"/>
        <v>0</v>
      </c>
      <c r="AK29" s="64"/>
      <c r="AL29" s="184"/>
    </row>
    <row r="30" spans="1:38" s="63" customFormat="1" x14ac:dyDescent="0.2">
      <c r="A30" s="183"/>
      <c r="B30" s="62"/>
      <c r="C30" s="92"/>
      <c r="D30" s="93"/>
      <c r="E30" s="92">
        <f t="shared" si="12"/>
        <v>0</v>
      </c>
      <c r="F30" s="92"/>
      <c r="G30" s="101">
        <f t="shared" si="17"/>
        <v>0</v>
      </c>
      <c r="H30" s="95">
        <f>ROUND($G30*'Entrées des Taux'!$A$4,2)</f>
        <v>0</v>
      </c>
      <c r="I30" s="93">
        <f>ROUND($G30*'Entrées des Taux'!$A$20,2)</f>
        <v>0</v>
      </c>
      <c r="J30" s="92">
        <f>ROUND($G30*'Entrées des Taux'!$D$4,2)</f>
        <v>0</v>
      </c>
      <c r="K30" s="92">
        <f>ROUND($G30*'Entrées des Taux'!$A$12,2)</f>
        <v>0</v>
      </c>
      <c r="L30" s="92">
        <f>ROUND($G30*'Entrées des Taux'!$A$28,2)</f>
        <v>0</v>
      </c>
      <c r="M30" s="94">
        <f>ROUND($B30*'Entrées des Taux'!$D$12,2)</f>
        <v>0</v>
      </c>
      <c r="N30" s="96">
        <f>ROUND($G30*'Entrées des Taux'!$D$20,2)</f>
        <v>0</v>
      </c>
      <c r="O30" s="102">
        <f t="shared" si="13"/>
        <v>0</v>
      </c>
      <c r="P30" s="93"/>
      <c r="Q30" s="98">
        <f t="shared" si="2"/>
        <v>0</v>
      </c>
      <c r="R30" s="64"/>
      <c r="S30" s="184"/>
      <c r="T30" s="183"/>
      <c r="U30" s="62"/>
      <c r="V30" s="92"/>
      <c r="W30" s="93"/>
      <c r="X30" s="92">
        <f t="shared" si="14"/>
        <v>0</v>
      </c>
      <c r="Y30" s="92"/>
      <c r="Z30" s="101">
        <f t="shared" si="18"/>
        <v>0</v>
      </c>
      <c r="AA30" s="95">
        <f>ROUND($Z30*'Entrées des Taux'!$A$6,2)</f>
        <v>0</v>
      </c>
      <c r="AB30" s="93">
        <f>ROUND($Z30*'Entrées des Taux'!$A$22,2)</f>
        <v>0</v>
      </c>
      <c r="AC30" s="92">
        <f>ROUND($Z30*'Entrées des Taux'!$D$6,2)</f>
        <v>0</v>
      </c>
      <c r="AD30" s="92">
        <f>ROUND($Z30*'Entrées des Taux'!$A$14,2)</f>
        <v>0</v>
      </c>
      <c r="AE30" s="92">
        <f>ROUND($Z30*'Entrées des Taux'!$A$30,2)</f>
        <v>0</v>
      </c>
      <c r="AF30" s="94">
        <f>ROUND($U30*'Entrées des Taux'!$D$14,2)</f>
        <v>0</v>
      </c>
      <c r="AG30" s="96">
        <f>ROUND($Z30*'Entrées des Taux'!$D$22,2)</f>
        <v>0</v>
      </c>
      <c r="AH30" s="102">
        <f t="shared" si="15"/>
        <v>0</v>
      </c>
      <c r="AI30" s="93"/>
      <c r="AJ30" s="98">
        <f t="shared" si="16"/>
        <v>0</v>
      </c>
      <c r="AK30" s="64"/>
      <c r="AL30" s="184"/>
    </row>
    <row r="31" spans="1:38" s="63" customFormat="1" x14ac:dyDescent="0.2">
      <c r="A31" s="183"/>
      <c r="B31" s="62"/>
      <c r="C31" s="92"/>
      <c r="D31" s="93"/>
      <c r="E31" s="92">
        <f t="shared" si="12"/>
        <v>0</v>
      </c>
      <c r="F31" s="92"/>
      <c r="G31" s="101">
        <f t="shared" si="17"/>
        <v>0</v>
      </c>
      <c r="H31" s="95">
        <f>ROUND($G31*'Entrées des Taux'!$A$4,2)</f>
        <v>0</v>
      </c>
      <c r="I31" s="93">
        <f>ROUND($G31*'Entrées des Taux'!$A$20,2)</f>
        <v>0</v>
      </c>
      <c r="J31" s="92">
        <f>ROUND($G31*'Entrées des Taux'!$D$4,2)</f>
        <v>0</v>
      </c>
      <c r="K31" s="92">
        <f>ROUND($G31*'Entrées des Taux'!$A$12,2)</f>
        <v>0</v>
      </c>
      <c r="L31" s="92">
        <f>ROUND($G31*'Entrées des Taux'!$A$28,2)</f>
        <v>0</v>
      </c>
      <c r="M31" s="94">
        <f>ROUND($B31*'Entrées des Taux'!$D$12,2)</f>
        <v>0</v>
      </c>
      <c r="N31" s="96">
        <f>ROUND($G31*'Entrées des Taux'!$D$20,2)</f>
        <v>0</v>
      </c>
      <c r="O31" s="102">
        <f t="shared" si="13"/>
        <v>0</v>
      </c>
      <c r="P31" s="93"/>
      <c r="Q31" s="98">
        <f t="shared" si="2"/>
        <v>0</v>
      </c>
      <c r="R31" s="64"/>
      <c r="S31" s="184"/>
      <c r="T31" s="183"/>
      <c r="U31" s="62"/>
      <c r="V31" s="92"/>
      <c r="W31" s="93"/>
      <c r="X31" s="92">
        <f t="shared" si="14"/>
        <v>0</v>
      </c>
      <c r="Y31" s="92"/>
      <c r="Z31" s="101">
        <f t="shared" si="18"/>
        <v>0</v>
      </c>
      <c r="AA31" s="95">
        <f>ROUND($Z31*'Entrées des Taux'!$A$6,2)</f>
        <v>0</v>
      </c>
      <c r="AB31" s="93">
        <f>ROUND($Z31*'Entrées des Taux'!$A$22,2)</f>
        <v>0</v>
      </c>
      <c r="AC31" s="92">
        <f>ROUND($Z31*'Entrées des Taux'!$D$6,2)</f>
        <v>0</v>
      </c>
      <c r="AD31" s="92">
        <f>ROUND($Z31*'Entrées des Taux'!$A$14,2)</f>
        <v>0</v>
      </c>
      <c r="AE31" s="92">
        <f>ROUND($Z31*'Entrées des Taux'!$A$30,2)</f>
        <v>0</v>
      </c>
      <c r="AF31" s="94">
        <f>ROUND($U31*'Entrées des Taux'!$D$14,2)</f>
        <v>0</v>
      </c>
      <c r="AG31" s="96">
        <f>ROUND($Z31*'Entrées des Taux'!$D$22,2)</f>
        <v>0</v>
      </c>
      <c r="AH31" s="102">
        <f t="shared" si="15"/>
        <v>0</v>
      </c>
      <c r="AI31" s="93"/>
      <c r="AJ31" s="98">
        <f t="shared" si="16"/>
        <v>0</v>
      </c>
      <c r="AK31" s="64"/>
      <c r="AL31" s="184"/>
    </row>
    <row r="32" spans="1:38" s="63" customFormat="1" x14ac:dyDescent="0.2">
      <c r="A32" s="183"/>
      <c r="B32" s="62"/>
      <c r="C32" s="92"/>
      <c r="D32" s="93"/>
      <c r="E32" s="92">
        <f t="shared" si="12"/>
        <v>0</v>
      </c>
      <c r="F32" s="92"/>
      <c r="G32" s="101">
        <f t="shared" si="17"/>
        <v>0</v>
      </c>
      <c r="H32" s="95">
        <f>ROUND($G32*'Entrées des Taux'!$A$4,2)</f>
        <v>0</v>
      </c>
      <c r="I32" s="93">
        <f>ROUND($G32*'Entrées des Taux'!$A$20,2)</f>
        <v>0</v>
      </c>
      <c r="J32" s="92">
        <f>ROUND($G32*'Entrées des Taux'!$D$4,2)</f>
        <v>0</v>
      </c>
      <c r="K32" s="92">
        <f>ROUND($G32*'Entrées des Taux'!$A$12,2)</f>
        <v>0</v>
      </c>
      <c r="L32" s="92">
        <f>ROUND($G32*'Entrées des Taux'!$A$28,2)</f>
        <v>0</v>
      </c>
      <c r="M32" s="94">
        <f>ROUND($B32*'Entrées des Taux'!$D$12,2)</f>
        <v>0</v>
      </c>
      <c r="N32" s="96">
        <f>ROUND($G32*'Entrées des Taux'!$D$20,2)</f>
        <v>0</v>
      </c>
      <c r="O32" s="102">
        <f t="shared" si="13"/>
        <v>0</v>
      </c>
      <c r="P32" s="93"/>
      <c r="Q32" s="98">
        <f t="shared" si="2"/>
        <v>0</v>
      </c>
      <c r="R32" s="64"/>
      <c r="S32" s="184"/>
      <c r="T32" s="183"/>
      <c r="U32" s="62"/>
      <c r="V32" s="92"/>
      <c r="W32" s="93"/>
      <c r="X32" s="92">
        <f t="shared" si="14"/>
        <v>0</v>
      </c>
      <c r="Y32" s="92"/>
      <c r="Z32" s="101">
        <f t="shared" si="18"/>
        <v>0</v>
      </c>
      <c r="AA32" s="95">
        <f>ROUND($Z32*'Entrées des Taux'!$A$6,2)</f>
        <v>0</v>
      </c>
      <c r="AB32" s="93">
        <f>ROUND($Z32*'Entrées des Taux'!$A$22,2)</f>
        <v>0</v>
      </c>
      <c r="AC32" s="92">
        <f>ROUND($Z32*'Entrées des Taux'!$D$6,2)</f>
        <v>0</v>
      </c>
      <c r="AD32" s="92">
        <f>ROUND($Z32*'Entrées des Taux'!$A$14,2)</f>
        <v>0</v>
      </c>
      <c r="AE32" s="92">
        <f>ROUND($Z32*'Entrées des Taux'!$A$30,2)</f>
        <v>0</v>
      </c>
      <c r="AF32" s="94">
        <f>ROUND($U32*'Entrées des Taux'!$D$14,2)</f>
        <v>0</v>
      </c>
      <c r="AG32" s="96">
        <f>ROUND($Z32*'Entrées des Taux'!$D$22,2)</f>
        <v>0</v>
      </c>
      <c r="AH32" s="102">
        <f t="shared" si="15"/>
        <v>0</v>
      </c>
      <c r="AI32" s="93"/>
      <c r="AJ32" s="98">
        <f t="shared" si="16"/>
        <v>0</v>
      </c>
      <c r="AK32" s="64"/>
      <c r="AL32" s="184"/>
    </row>
    <row r="33" spans="1:38" s="63" customFormat="1" x14ac:dyDescent="0.2">
      <c r="A33" s="183"/>
      <c r="B33" s="62"/>
      <c r="C33" s="92"/>
      <c r="D33" s="93"/>
      <c r="E33" s="92">
        <f t="shared" si="12"/>
        <v>0</v>
      </c>
      <c r="F33" s="92"/>
      <c r="G33" s="101">
        <f t="shared" si="17"/>
        <v>0</v>
      </c>
      <c r="H33" s="95">
        <f>ROUND($G33*'Entrées des Taux'!$A$4,2)</f>
        <v>0</v>
      </c>
      <c r="I33" s="93">
        <f>ROUND($G33*'Entrées des Taux'!$A$20,2)</f>
        <v>0</v>
      </c>
      <c r="J33" s="92">
        <f>ROUND($G33*'Entrées des Taux'!$D$4,2)</f>
        <v>0</v>
      </c>
      <c r="K33" s="92">
        <f>ROUND($G33*'Entrées des Taux'!$A$12,2)</f>
        <v>0</v>
      </c>
      <c r="L33" s="92">
        <f>ROUND($G33*'Entrées des Taux'!$A$28,2)</f>
        <v>0</v>
      </c>
      <c r="M33" s="94">
        <f>ROUND($B33*'Entrées des Taux'!$D$12,2)</f>
        <v>0</v>
      </c>
      <c r="N33" s="96">
        <f>ROUND($G33*'Entrées des Taux'!$D$20,2)</f>
        <v>0</v>
      </c>
      <c r="O33" s="102">
        <f t="shared" si="13"/>
        <v>0</v>
      </c>
      <c r="P33" s="93"/>
      <c r="Q33" s="98">
        <f t="shared" si="2"/>
        <v>0</v>
      </c>
      <c r="R33" s="64"/>
      <c r="S33" s="184"/>
      <c r="T33" s="183"/>
      <c r="U33" s="62"/>
      <c r="V33" s="92"/>
      <c r="W33" s="93"/>
      <c r="X33" s="92">
        <f t="shared" si="14"/>
        <v>0</v>
      </c>
      <c r="Y33" s="92"/>
      <c r="Z33" s="101">
        <f t="shared" si="18"/>
        <v>0</v>
      </c>
      <c r="AA33" s="95">
        <f>ROUND($Z33*'Entrées des Taux'!$A$6,2)</f>
        <v>0</v>
      </c>
      <c r="AB33" s="93">
        <f>ROUND($Z33*'Entrées des Taux'!$A$22,2)</f>
        <v>0</v>
      </c>
      <c r="AC33" s="92">
        <f>ROUND($Z33*'Entrées des Taux'!$D$6,2)</f>
        <v>0</v>
      </c>
      <c r="AD33" s="92">
        <f>ROUND($Z33*'Entrées des Taux'!$A$14,2)</f>
        <v>0</v>
      </c>
      <c r="AE33" s="92">
        <f>ROUND($Z33*'Entrées des Taux'!$A$30,2)</f>
        <v>0</v>
      </c>
      <c r="AF33" s="94">
        <f>ROUND($U33*'Entrées des Taux'!$D$14,2)</f>
        <v>0</v>
      </c>
      <c r="AG33" s="96">
        <f>ROUND($Z33*'Entrées des Taux'!$D$22,2)</f>
        <v>0</v>
      </c>
      <c r="AH33" s="102">
        <f t="shared" si="15"/>
        <v>0</v>
      </c>
      <c r="AI33" s="93"/>
      <c r="AJ33" s="98">
        <f t="shared" si="16"/>
        <v>0</v>
      </c>
      <c r="AK33" s="64"/>
      <c r="AL33" s="184"/>
    </row>
    <row r="34" spans="1:38" s="63" customFormat="1" x14ac:dyDescent="0.2">
      <c r="A34" s="183"/>
      <c r="B34" s="62"/>
      <c r="C34" s="92"/>
      <c r="D34" s="93"/>
      <c r="E34" s="92">
        <f t="shared" si="12"/>
        <v>0</v>
      </c>
      <c r="F34" s="92"/>
      <c r="G34" s="101">
        <f t="shared" si="17"/>
        <v>0</v>
      </c>
      <c r="H34" s="95">
        <f>ROUND($G34*'Entrées des Taux'!$A$4,2)</f>
        <v>0</v>
      </c>
      <c r="I34" s="93">
        <f>ROUND($G34*'Entrées des Taux'!$A$20,2)</f>
        <v>0</v>
      </c>
      <c r="J34" s="92">
        <f>ROUND($G34*'Entrées des Taux'!$D$4,2)</f>
        <v>0</v>
      </c>
      <c r="K34" s="92">
        <f>ROUND($G34*'Entrées des Taux'!$A$12,2)</f>
        <v>0</v>
      </c>
      <c r="L34" s="92">
        <f>ROUND($G34*'Entrées des Taux'!$A$28,2)</f>
        <v>0</v>
      </c>
      <c r="M34" s="94">
        <f>ROUND($B34*'Entrées des Taux'!$D$12,2)</f>
        <v>0</v>
      </c>
      <c r="N34" s="96">
        <f>ROUND($G34*'Entrées des Taux'!$D$20,2)</f>
        <v>0</v>
      </c>
      <c r="O34" s="102">
        <f t="shared" si="13"/>
        <v>0</v>
      </c>
      <c r="P34" s="93"/>
      <c r="Q34" s="98">
        <f t="shared" si="2"/>
        <v>0</v>
      </c>
      <c r="R34" s="64"/>
      <c r="S34" s="184"/>
      <c r="T34" s="183"/>
      <c r="U34" s="62"/>
      <c r="V34" s="92"/>
      <c r="W34" s="93"/>
      <c r="X34" s="92">
        <f t="shared" si="14"/>
        <v>0</v>
      </c>
      <c r="Y34" s="92"/>
      <c r="Z34" s="101">
        <f t="shared" si="18"/>
        <v>0</v>
      </c>
      <c r="AA34" s="95">
        <f>ROUND($Z34*'Entrées des Taux'!$A$6,2)</f>
        <v>0</v>
      </c>
      <c r="AB34" s="93">
        <f>ROUND($Z34*'Entrées des Taux'!$A$22,2)</f>
        <v>0</v>
      </c>
      <c r="AC34" s="92">
        <f>ROUND($Z34*'Entrées des Taux'!$D$6,2)</f>
        <v>0</v>
      </c>
      <c r="AD34" s="92">
        <f>ROUND($Z34*'Entrées des Taux'!$A$14,2)</f>
        <v>0</v>
      </c>
      <c r="AE34" s="92">
        <f>ROUND($Z34*'Entrées des Taux'!$A$30,2)</f>
        <v>0</v>
      </c>
      <c r="AF34" s="94">
        <f>ROUND($U34*'Entrées des Taux'!$D$14,2)</f>
        <v>0</v>
      </c>
      <c r="AG34" s="96">
        <f>ROUND($Z34*'Entrées des Taux'!$D$22,2)</f>
        <v>0</v>
      </c>
      <c r="AH34" s="102">
        <f t="shared" si="15"/>
        <v>0</v>
      </c>
      <c r="AI34" s="93"/>
      <c r="AJ34" s="98">
        <f t="shared" si="16"/>
        <v>0</v>
      </c>
      <c r="AK34" s="64"/>
      <c r="AL34" s="184"/>
    </row>
    <row r="35" spans="1:38" s="63" customFormat="1" x14ac:dyDescent="0.2">
      <c r="A35" s="183"/>
      <c r="B35" s="62"/>
      <c r="C35" s="92"/>
      <c r="D35" s="93"/>
      <c r="E35" s="92">
        <f t="shared" si="12"/>
        <v>0</v>
      </c>
      <c r="F35" s="92"/>
      <c r="G35" s="101">
        <f t="shared" si="17"/>
        <v>0</v>
      </c>
      <c r="H35" s="95">
        <f>ROUND($G35*'Entrées des Taux'!$A$4,2)</f>
        <v>0</v>
      </c>
      <c r="I35" s="93">
        <f>ROUND($G35*'Entrées des Taux'!$A$20,2)</f>
        <v>0</v>
      </c>
      <c r="J35" s="92">
        <f>ROUND($G35*'Entrées des Taux'!$D$4,2)</f>
        <v>0</v>
      </c>
      <c r="K35" s="92">
        <f>ROUND($G35*'Entrées des Taux'!$A$12,2)</f>
        <v>0</v>
      </c>
      <c r="L35" s="92">
        <f>ROUND($G35*'Entrées des Taux'!$A$28,2)</f>
        <v>0</v>
      </c>
      <c r="M35" s="94">
        <f>ROUND($B35*'Entrées des Taux'!$D$12,2)</f>
        <v>0</v>
      </c>
      <c r="N35" s="96">
        <f>ROUND($G35*'Entrées des Taux'!$D$20,2)</f>
        <v>0</v>
      </c>
      <c r="O35" s="102">
        <f t="shared" si="13"/>
        <v>0</v>
      </c>
      <c r="P35" s="93"/>
      <c r="Q35" s="98">
        <f t="shared" si="2"/>
        <v>0</v>
      </c>
      <c r="R35" s="64"/>
      <c r="S35" s="184"/>
      <c r="T35" s="183"/>
      <c r="U35" s="62"/>
      <c r="V35" s="92"/>
      <c r="W35" s="93"/>
      <c r="X35" s="92">
        <f t="shared" si="14"/>
        <v>0</v>
      </c>
      <c r="Y35" s="92"/>
      <c r="Z35" s="101">
        <f t="shared" si="18"/>
        <v>0</v>
      </c>
      <c r="AA35" s="95">
        <f>ROUND($Z35*'Entrées des Taux'!$A$6,2)</f>
        <v>0</v>
      </c>
      <c r="AB35" s="93">
        <f>ROUND($Z35*'Entrées des Taux'!$A$22,2)</f>
        <v>0</v>
      </c>
      <c r="AC35" s="92">
        <f>ROUND($Z35*'Entrées des Taux'!$D$6,2)</f>
        <v>0</v>
      </c>
      <c r="AD35" s="92">
        <f>ROUND($Z35*'Entrées des Taux'!$A$14,2)</f>
        <v>0</v>
      </c>
      <c r="AE35" s="92">
        <f>ROUND($Z35*'Entrées des Taux'!$A$30,2)</f>
        <v>0</v>
      </c>
      <c r="AF35" s="94">
        <f>ROUND($U35*'Entrées des Taux'!$D$14,2)</f>
        <v>0</v>
      </c>
      <c r="AG35" s="96">
        <f>ROUND($Z35*'Entrées des Taux'!$D$22,2)</f>
        <v>0</v>
      </c>
      <c r="AH35" s="102">
        <f t="shared" si="15"/>
        <v>0</v>
      </c>
      <c r="AI35" s="93"/>
      <c r="AJ35" s="98">
        <f t="shared" si="16"/>
        <v>0</v>
      </c>
      <c r="AK35" s="64"/>
      <c r="AL35" s="184"/>
    </row>
    <row r="36" spans="1:38" s="63" customFormat="1" x14ac:dyDescent="0.2">
      <c r="A36" s="183"/>
      <c r="B36" s="62"/>
      <c r="C36" s="92"/>
      <c r="D36" s="93"/>
      <c r="E36" s="92">
        <f t="shared" si="12"/>
        <v>0</v>
      </c>
      <c r="F36" s="92"/>
      <c r="G36" s="101">
        <f t="shared" si="17"/>
        <v>0</v>
      </c>
      <c r="H36" s="95">
        <f>ROUND($G36*'Entrées des Taux'!$A$4,2)</f>
        <v>0</v>
      </c>
      <c r="I36" s="93">
        <f>ROUND($G36*'Entrées des Taux'!$A$20,2)</f>
        <v>0</v>
      </c>
      <c r="J36" s="92">
        <f>ROUND($G36*'Entrées des Taux'!$D$4,2)</f>
        <v>0</v>
      </c>
      <c r="K36" s="92">
        <f>ROUND($G36*'Entrées des Taux'!$A$12,2)</f>
        <v>0</v>
      </c>
      <c r="L36" s="92">
        <f>ROUND($G36*'Entrées des Taux'!$A$28,2)</f>
        <v>0</v>
      </c>
      <c r="M36" s="94">
        <f>ROUND($B36*'Entrées des Taux'!$D$12,2)</f>
        <v>0</v>
      </c>
      <c r="N36" s="96">
        <f>ROUND($G36*'Entrées des Taux'!$D$20,2)</f>
        <v>0</v>
      </c>
      <c r="O36" s="102">
        <f t="shared" si="13"/>
        <v>0</v>
      </c>
      <c r="P36" s="93"/>
      <c r="Q36" s="98">
        <f t="shared" si="2"/>
        <v>0</v>
      </c>
      <c r="R36" s="64"/>
      <c r="S36" s="184"/>
      <c r="T36" s="183"/>
      <c r="U36" s="62"/>
      <c r="V36" s="92"/>
      <c r="W36" s="93"/>
      <c r="X36" s="92">
        <f t="shared" si="14"/>
        <v>0</v>
      </c>
      <c r="Y36" s="92"/>
      <c r="Z36" s="101">
        <f t="shared" si="18"/>
        <v>0</v>
      </c>
      <c r="AA36" s="95">
        <f>ROUND($Z36*'Entrées des Taux'!$A$6,2)</f>
        <v>0</v>
      </c>
      <c r="AB36" s="93">
        <f>ROUND($Z36*'Entrées des Taux'!$A$22,2)</f>
        <v>0</v>
      </c>
      <c r="AC36" s="92">
        <f>ROUND($Z36*'Entrées des Taux'!$D$6,2)</f>
        <v>0</v>
      </c>
      <c r="AD36" s="92">
        <f>ROUND($Z36*'Entrées des Taux'!$A$14,2)</f>
        <v>0</v>
      </c>
      <c r="AE36" s="92">
        <f>ROUND($Z36*'Entrées des Taux'!$A$30,2)</f>
        <v>0</v>
      </c>
      <c r="AF36" s="94">
        <f>ROUND($U36*'Entrées des Taux'!$D$14,2)</f>
        <v>0</v>
      </c>
      <c r="AG36" s="96">
        <f>ROUND($Z36*'Entrées des Taux'!$D$22,2)</f>
        <v>0</v>
      </c>
      <c r="AH36" s="102">
        <f t="shared" si="15"/>
        <v>0</v>
      </c>
      <c r="AI36" s="93"/>
      <c r="AJ36" s="98">
        <f t="shared" si="16"/>
        <v>0</v>
      </c>
      <c r="AK36" s="64"/>
      <c r="AL36" s="184"/>
    </row>
    <row r="37" spans="1:38" s="63" customFormat="1" x14ac:dyDescent="0.2">
      <c r="A37" s="183"/>
      <c r="B37" s="62"/>
      <c r="C37" s="92"/>
      <c r="D37" s="93"/>
      <c r="E37" s="92">
        <f t="shared" si="12"/>
        <v>0</v>
      </c>
      <c r="F37" s="92"/>
      <c r="G37" s="101">
        <f t="shared" si="17"/>
        <v>0</v>
      </c>
      <c r="H37" s="95">
        <f>ROUND($G37*'Entrées des Taux'!$A$4,2)</f>
        <v>0</v>
      </c>
      <c r="I37" s="93">
        <f>ROUND($G37*'Entrées des Taux'!$A$20,2)</f>
        <v>0</v>
      </c>
      <c r="J37" s="92">
        <f>ROUND($G37*'Entrées des Taux'!$D$4,2)</f>
        <v>0</v>
      </c>
      <c r="K37" s="92">
        <f>ROUND($G37*'Entrées des Taux'!$A$12,2)</f>
        <v>0</v>
      </c>
      <c r="L37" s="92">
        <f>ROUND($G37*'Entrées des Taux'!$A$28,2)</f>
        <v>0</v>
      </c>
      <c r="M37" s="94">
        <f>ROUND($B37*'Entrées des Taux'!$D$12,2)</f>
        <v>0</v>
      </c>
      <c r="N37" s="96">
        <f>ROUND($G37*'Entrées des Taux'!$D$20,2)</f>
        <v>0</v>
      </c>
      <c r="O37" s="102">
        <f t="shared" si="13"/>
        <v>0</v>
      </c>
      <c r="P37" s="93"/>
      <c r="Q37" s="98">
        <f t="shared" si="2"/>
        <v>0</v>
      </c>
      <c r="R37" s="64"/>
      <c r="S37" s="184"/>
      <c r="T37" s="183"/>
      <c r="U37" s="62"/>
      <c r="V37" s="92"/>
      <c r="W37" s="93"/>
      <c r="X37" s="92">
        <f t="shared" si="14"/>
        <v>0</v>
      </c>
      <c r="Y37" s="92"/>
      <c r="Z37" s="101">
        <f t="shared" si="18"/>
        <v>0</v>
      </c>
      <c r="AA37" s="95">
        <f>ROUND($Z37*'Entrées des Taux'!$A$6,2)</f>
        <v>0</v>
      </c>
      <c r="AB37" s="93">
        <f>ROUND($Z37*'Entrées des Taux'!$A$22,2)</f>
        <v>0</v>
      </c>
      <c r="AC37" s="92">
        <f>ROUND($Z37*'Entrées des Taux'!$D$6,2)</f>
        <v>0</v>
      </c>
      <c r="AD37" s="92">
        <f>ROUND($Z37*'Entrées des Taux'!$A$14,2)</f>
        <v>0</v>
      </c>
      <c r="AE37" s="92">
        <f>ROUND($Z37*'Entrées des Taux'!$A$30,2)</f>
        <v>0</v>
      </c>
      <c r="AF37" s="94">
        <f>ROUND($U37*'Entrées des Taux'!$D$14,2)</f>
        <v>0</v>
      </c>
      <c r="AG37" s="96">
        <f>ROUND($Z37*'Entrées des Taux'!$D$22,2)</f>
        <v>0</v>
      </c>
      <c r="AH37" s="102">
        <f t="shared" si="15"/>
        <v>0</v>
      </c>
      <c r="AI37" s="93"/>
      <c r="AJ37" s="98">
        <f t="shared" si="16"/>
        <v>0</v>
      </c>
      <c r="AK37" s="64"/>
      <c r="AL37" s="184"/>
    </row>
    <row r="38" spans="1:38" s="63" customFormat="1" x14ac:dyDescent="0.2">
      <c r="A38" s="183"/>
      <c r="B38" s="62"/>
      <c r="C38" s="92"/>
      <c r="D38" s="93"/>
      <c r="E38" s="92">
        <f t="shared" si="12"/>
        <v>0</v>
      </c>
      <c r="F38" s="92"/>
      <c r="G38" s="101">
        <f t="shared" si="17"/>
        <v>0</v>
      </c>
      <c r="H38" s="95">
        <f>ROUND($G38*'Entrées des Taux'!$A$4,2)</f>
        <v>0</v>
      </c>
      <c r="I38" s="93">
        <f>ROUND($G38*'Entrées des Taux'!$A$20,2)</f>
        <v>0</v>
      </c>
      <c r="J38" s="92">
        <f>ROUND($G38*'Entrées des Taux'!$D$4,2)</f>
        <v>0</v>
      </c>
      <c r="K38" s="92">
        <f>ROUND($G38*'Entrées des Taux'!$A$12,2)</f>
        <v>0</v>
      </c>
      <c r="L38" s="92">
        <f>ROUND($G38*'Entrées des Taux'!$A$28,2)</f>
        <v>0</v>
      </c>
      <c r="M38" s="94">
        <f>ROUND($B38*'Entrées des Taux'!$D$12,2)</f>
        <v>0</v>
      </c>
      <c r="N38" s="96">
        <f>ROUND($G38*'Entrées des Taux'!$D$20,2)</f>
        <v>0</v>
      </c>
      <c r="O38" s="102">
        <f t="shared" si="13"/>
        <v>0</v>
      </c>
      <c r="P38" s="93"/>
      <c r="Q38" s="98">
        <f t="shared" si="2"/>
        <v>0</v>
      </c>
      <c r="R38" s="64"/>
      <c r="S38" s="184"/>
      <c r="T38" s="183"/>
      <c r="U38" s="62"/>
      <c r="V38" s="92"/>
      <c r="W38" s="93"/>
      <c r="X38" s="92">
        <f t="shared" si="14"/>
        <v>0</v>
      </c>
      <c r="Y38" s="92"/>
      <c r="Z38" s="101">
        <f t="shared" si="18"/>
        <v>0</v>
      </c>
      <c r="AA38" s="95">
        <f>ROUND($Z38*'Entrées des Taux'!$A$6,2)</f>
        <v>0</v>
      </c>
      <c r="AB38" s="93">
        <f>ROUND($Z38*'Entrées des Taux'!$A$22,2)</f>
        <v>0</v>
      </c>
      <c r="AC38" s="92">
        <f>ROUND($Z38*'Entrées des Taux'!$D$6,2)</f>
        <v>0</v>
      </c>
      <c r="AD38" s="92">
        <f>ROUND($Z38*'Entrées des Taux'!$A$14,2)</f>
        <v>0</v>
      </c>
      <c r="AE38" s="92">
        <f>ROUND($Z38*'Entrées des Taux'!$A$30,2)</f>
        <v>0</v>
      </c>
      <c r="AF38" s="94">
        <f>ROUND($U38*'Entrées des Taux'!$D$14,2)</f>
        <v>0</v>
      </c>
      <c r="AG38" s="96">
        <f>ROUND($Z38*'Entrées des Taux'!$D$22,2)</f>
        <v>0</v>
      </c>
      <c r="AH38" s="102">
        <f t="shared" si="15"/>
        <v>0</v>
      </c>
      <c r="AI38" s="93" t="s">
        <v>0</v>
      </c>
      <c r="AJ38" s="98">
        <f t="shared" si="16"/>
        <v>0</v>
      </c>
      <c r="AK38" s="64" t="s">
        <v>0</v>
      </c>
      <c r="AL38" s="184" t="s">
        <v>0</v>
      </c>
    </row>
    <row r="39" spans="1:38" s="63" customFormat="1" x14ac:dyDescent="0.2">
      <c r="A39" s="183"/>
      <c r="B39" s="62"/>
      <c r="C39" s="92"/>
      <c r="D39" s="93"/>
      <c r="E39" s="92">
        <f t="shared" si="12"/>
        <v>0</v>
      </c>
      <c r="F39" s="92"/>
      <c r="G39" s="101">
        <f t="shared" si="17"/>
        <v>0</v>
      </c>
      <c r="H39" s="95">
        <f>ROUND($G39*'Entrées des Taux'!$A$4,2)</f>
        <v>0</v>
      </c>
      <c r="I39" s="93">
        <f>ROUND($G39*'Entrées des Taux'!$A$20,2)</f>
        <v>0</v>
      </c>
      <c r="J39" s="92">
        <f>ROUND($G39*'Entrées des Taux'!$D$4,2)</f>
        <v>0</v>
      </c>
      <c r="K39" s="92">
        <f>ROUND($G39*'Entrées des Taux'!$A$12,2)</f>
        <v>0</v>
      </c>
      <c r="L39" s="92">
        <f>ROUND($G39*'Entrées des Taux'!$A$28,2)</f>
        <v>0</v>
      </c>
      <c r="M39" s="94">
        <f>ROUND($B39*'Entrées des Taux'!$D$12,2)</f>
        <v>0</v>
      </c>
      <c r="N39" s="96">
        <f>ROUND($G39*'Entrées des Taux'!$D$20,2)</f>
        <v>0</v>
      </c>
      <c r="O39" s="102">
        <f t="shared" si="13"/>
        <v>0</v>
      </c>
      <c r="P39" s="93"/>
      <c r="Q39" s="98">
        <f t="shared" si="2"/>
        <v>0</v>
      </c>
      <c r="R39" s="64"/>
      <c r="S39" s="184"/>
      <c r="T39" s="183"/>
      <c r="U39" s="62"/>
      <c r="V39" s="92"/>
      <c r="W39" s="93"/>
      <c r="X39" s="92">
        <f t="shared" si="14"/>
        <v>0</v>
      </c>
      <c r="Y39" s="92"/>
      <c r="Z39" s="101">
        <f t="shared" si="18"/>
        <v>0</v>
      </c>
      <c r="AA39" s="95">
        <f>ROUND($Z39*'Entrées des Taux'!$A$6,2)</f>
        <v>0</v>
      </c>
      <c r="AB39" s="93">
        <f>ROUND($Z39*'Entrées des Taux'!$A$22,2)</f>
        <v>0</v>
      </c>
      <c r="AC39" s="92">
        <f>ROUND($Z39*'Entrées des Taux'!$D$6,2)</f>
        <v>0</v>
      </c>
      <c r="AD39" s="92">
        <f>ROUND($Z39*'Entrées des Taux'!$A$14,2)</f>
        <v>0</v>
      </c>
      <c r="AE39" s="92">
        <f>ROUND($Z39*'Entrées des Taux'!$A$30,2)</f>
        <v>0</v>
      </c>
      <c r="AF39" s="94">
        <f>ROUND($U39*'Entrées des Taux'!$D$14,2)</f>
        <v>0</v>
      </c>
      <c r="AG39" s="96">
        <f>ROUND($Z39*'Entrées des Taux'!$D$22,2)</f>
        <v>0</v>
      </c>
      <c r="AH39" s="102">
        <f t="shared" si="15"/>
        <v>0</v>
      </c>
      <c r="AI39" s="93"/>
      <c r="AJ39" s="98">
        <f t="shared" si="16"/>
        <v>0</v>
      </c>
      <c r="AK39" s="64"/>
      <c r="AL39" s="184"/>
    </row>
    <row r="40" spans="1:38" s="63" customFormat="1" x14ac:dyDescent="0.2">
      <c r="A40" s="183"/>
      <c r="B40" s="62"/>
      <c r="C40" s="92"/>
      <c r="D40" s="93"/>
      <c r="E40" s="92">
        <f t="shared" si="12"/>
        <v>0</v>
      </c>
      <c r="F40" s="92"/>
      <c r="G40" s="101">
        <f t="shared" si="17"/>
        <v>0</v>
      </c>
      <c r="H40" s="95">
        <f>ROUND($G40*'Entrées des Taux'!$A$4,2)</f>
        <v>0</v>
      </c>
      <c r="I40" s="93">
        <f>ROUND($G40*'Entrées des Taux'!$A$20,2)</f>
        <v>0</v>
      </c>
      <c r="J40" s="92">
        <f>ROUND($G40*'Entrées des Taux'!$D$4,2)</f>
        <v>0</v>
      </c>
      <c r="K40" s="92">
        <f>ROUND($G40*'Entrées des Taux'!$A$12,2)</f>
        <v>0</v>
      </c>
      <c r="L40" s="92">
        <f>ROUND($G40*'Entrées des Taux'!$A$28,2)</f>
        <v>0</v>
      </c>
      <c r="M40" s="94">
        <f>ROUND($B40*'Entrées des Taux'!$D$12,2)</f>
        <v>0</v>
      </c>
      <c r="N40" s="96">
        <f>ROUND($G40*'Entrées des Taux'!$D$20,2)</f>
        <v>0</v>
      </c>
      <c r="O40" s="102">
        <f t="shared" si="13"/>
        <v>0</v>
      </c>
      <c r="P40" s="93"/>
      <c r="Q40" s="98">
        <f t="shared" si="2"/>
        <v>0</v>
      </c>
      <c r="R40" s="64"/>
      <c r="S40" s="184"/>
      <c r="T40" s="183"/>
      <c r="U40" s="62"/>
      <c r="V40" s="92"/>
      <c r="W40" s="93"/>
      <c r="X40" s="92">
        <f t="shared" si="14"/>
        <v>0</v>
      </c>
      <c r="Y40" s="92"/>
      <c r="Z40" s="101">
        <f t="shared" si="18"/>
        <v>0</v>
      </c>
      <c r="AA40" s="95">
        <f>ROUND($Z40*'Entrées des Taux'!$A$6,2)</f>
        <v>0</v>
      </c>
      <c r="AB40" s="93">
        <f>ROUND($Z40*'Entrées des Taux'!$A$22,2)</f>
        <v>0</v>
      </c>
      <c r="AC40" s="92">
        <f>ROUND($Z40*'Entrées des Taux'!$D$6,2)</f>
        <v>0</v>
      </c>
      <c r="AD40" s="92">
        <f>ROUND($Z40*'Entrées des Taux'!$A$14,2)</f>
        <v>0</v>
      </c>
      <c r="AE40" s="92">
        <f>ROUND($Z40*'Entrées des Taux'!$A$30,2)</f>
        <v>0</v>
      </c>
      <c r="AF40" s="94">
        <f>ROUND($U40*'Entrées des Taux'!$D$14,2)</f>
        <v>0</v>
      </c>
      <c r="AG40" s="96">
        <f>ROUND($Z40*'Entrées des Taux'!$D$22,2)</f>
        <v>0</v>
      </c>
      <c r="AH40" s="102">
        <f t="shared" si="15"/>
        <v>0</v>
      </c>
      <c r="AI40" s="93"/>
      <c r="AJ40" s="98">
        <f t="shared" si="16"/>
        <v>0</v>
      </c>
      <c r="AK40" s="64"/>
      <c r="AL40" s="184"/>
    </row>
    <row r="41" spans="1:38" s="63" customFormat="1" ht="13.5" thickBot="1" x14ac:dyDescent="0.25">
      <c r="A41" s="183"/>
      <c r="B41" s="62"/>
      <c r="C41" s="92"/>
      <c r="D41" s="93"/>
      <c r="E41" s="92">
        <f t="shared" si="12"/>
        <v>0</v>
      </c>
      <c r="F41" s="92"/>
      <c r="G41" s="101">
        <f t="shared" si="17"/>
        <v>0</v>
      </c>
      <c r="H41" s="95">
        <f>ROUND($G41*'Entrées des Taux'!$A$4,2)</f>
        <v>0</v>
      </c>
      <c r="I41" s="93">
        <f>ROUND($G41*'Entrées des Taux'!$A$20,2)</f>
        <v>0</v>
      </c>
      <c r="J41" s="92">
        <f>ROUND($G41*'Entrées des Taux'!$D$4,2)</f>
        <v>0</v>
      </c>
      <c r="K41" s="92">
        <f>ROUND($G41*'Entrées des Taux'!$A$12,2)</f>
        <v>0</v>
      </c>
      <c r="L41" s="92">
        <f>ROUND($G41*'Entrées des Taux'!$A$28,2)</f>
        <v>0</v>
      </c>
      <c r="M41" s="94">
        <f>ROUND($B41*'Entrées des Taux'!$D$12,2)</f>
        <v>0</v>
      </c>
      <c r="N41" s="96">
        <f>ROUND($G41*'Entrées des Taux'!$D$20,2)</f>
        <v>0</v>
      </c>
      <c r="O41" s="102">
        <f t="shared" si="13"/>
        <v>0</v>
      </c>
      <c r="P41" s="93"/>
      <c r="Q41" s="98">
        <f t="shared" si="2"/>
        <v>0</v>
      </c>
      <c r="R41" s="64"/>
      <c r="S41" s="184"/>
      <c r="T41" s="183"/>
      <c r="U41" s="62"/>
      <c r="V41" s="92"/>
      <c r="W41" s="93"/>
      <c r="X41" s="92">
        <f t="shared" si="14"/>
        <v>0</v>
      </c>
      <c r="Y41" s="92"/>
      <c r="Z41" s="101">
        <f t="shared" si="18"/>
        <v>0</v>
      </c>
      <c r="AA41" s="95">
        <f>ROUND($Z41*'Entrées des Taux'!$A$6,2)</f>
        <v>0</v>
      </c>
      <c r="AB41" s="93">
        <f>ROUND($Z41*'Entrées des Taux'!$A$22,2)</f>
        <v>0</v>
      </c>
      <c r="AC41" s="92">
        <f>ROUND($Z41*'Entrées des Taux'!$D$6,2)</f>
        <v>0</v>
      </c>
      <c r="AD41" s="92">
        <f>ROUND($Z41*'Entrées des Taux'!$A$14,2)</f>
        <v>0</v>
      </c>
      <c r="AE41" s="92">
        <f>ROUND($Z41*'Entrées des Taux'!$A$30,2)</f>
        <v>0</v>
      </c>
      <c r="AF41" s="94">
        <f>ROUND($U41*'Entrées des Taux'!$D$14,2)</f>
        <v>0</v>
      </c>
      <c r="AG41" s="96">
        <f>ROUND($Z41*'Entrées des Taux'!$D$22,2)</f>
        <v>0</v>
      </c>
      <c r="AH41" s="102">
        <f t="shared" si="15"/>
        <v>0</v>
      </c>
      <c r="AI41" s="93"/>
      <c r="AJ41" s="98">
        <f t="shared" si="16"/>
        <v>0</v>
      </c>
      <c r="AK41" s="64"/>
      <c r="AL41" s="184"/>
    </row>
    <row r="42" spans="1:38" s="36" customFormat="1" ht="13.5" thickBot="1" x14ac:dyDescent="0.25">
      <c r="A42" s="30" t="s">
        <v>53</v>
      </c>
      <c r="B42" s="31">
        <f>SUM(B27:B41)</f>
        <v>0</v>
      </c>
      <c r="C42" s="32"/>
      <c r="D42" s="104">
        <f>SUM(D27:D41)</f>
        <v>0</v>
      </c>
      <c r="E42" s="105">
        <f t="shared" ref="E42:Q42" si="19">SUM(E27:E41)</f>
        <v>0</v>
      </c>
      <c r="F42" s="105">
        <f t="shared" si="19"/>
        <v>0</v>
      </c>
      <c r="G42" s="106">
        <f t="shared" si="19"/>
        <v>0</v>
      </c>
      <c r="H42" s="104">
        <f t="shared" si="19"/>
        <v>0</v>
      </c>
      <c r="I42" s="105">
        <f t="shared" si="19"/>
        <v>0</v>
      </c>
      <c r="J42" s="105">
        <f t="shared" si="19"/>
        <v>0</v>
      </c>
      <c r="K42" s="105">
        <f t="shared" si="19"/>
        <v>0</v>
      </c>
      <c r="L42" s="105">
        <f t="shared" si="19"/>
        <v>0</v>
      </c>
      <c r="M42" s="105">
        <f t="shared" si="19"/>
        <v>0</v>
      </c>
      <c r="N42" s="105">
        <f t="shared" si="19"/>
        <v>0</v>
      </c>
      <c r="O42" s="110">
        <f>SUM(O27:O41)</f>
        <v>0</v>
      </c>
      <c r="P42" s="105">
        <f t="shared" si="19"/>
        <v>0</v>
      </c>
      <c r="Q42" s="105">
        <f t="shared" si="19"/>
        <v>0</v>
      </c>
      <c r="R42" s="34"/>
      <c r="S42" s="35"/>
      <c r="T42" s="30" t="s">
        <v>55</v>
      </c>
      <c r="U42" s="31">
        <f>SUM(U27:U41)</f>
        <v>0</v>
      </c>
      <c r="V42" s="105"/>
      <c r="W42" s="104">
        <f t="shared" ref="W42:AD42" si="20">SUM(W27:W41)</f>
        <v>0</v>
      </c>
      <c r="X42" s="105">
        <f t="shared" si="20"/>
        <v>0</v>
      </c>
      <c r="Y42" s="105">
        <f t="shared" si="20"/>
        <v>0</v>
      </c>
      <c r="Z42" s="106">
        <f t="shared" si="20"/>
        <v>0</v>
      </c>
      <c r="AA42" s="104">
        <f t="shared" si="20"/>
        <v>0</v>
      </c>
      <c r="AB42" s="105">
        <f t="shared" si="20"/>
        <v>0</v>
      </c>
      <c r="AC42" s="105">
        <f t="shared" si="20"/>
        <v>0</v>
      </c>
      <c r="AD42" s="105">
        <f t="shared" si="20"/>
        <v>0</v>
      </c>
      <c r="AE42" s="105">
        <f t="shared" ref="AE42:AJ42" si="21">SUM(AE27:AE41)</f>
        <v>0</v>
      </c>
      <c r="AF42" s="105">
        <f t="shared" si="21"/>
        <v>0</v>
      </c>
      <c r="AG42" s="105">
        <f t="shared" si="21"/>
        <v>0</v>
      </c>
      <c r="AH42" s="110">
        <f t="shared" si="21"/>
        <v>0</v>
      </c>
      <c r="AI42" s="105">
        <f t="shared" si="21"/>
        <v>0</v>
      </c>
      <c r="AJ42" s="105">
        <f t="shared" si="21"/>
        <v>0</v>
      </c>
      <c r="AK42" s="34"/>
      <c r="AL42" s="35"/>
    </row>
    <row r="43" spans="1:38" s="36" customFormat="1" ht="14.25" thickTop="1" thickBot="1" x14ac:dyDescent="0.25">
      <c r="A43" s="37" t="s">
        <v>54</v>
      </c>
      <c r="B43" s="38">
        <f>B26+B42</f>
        <v>0</v>
      </c>
      <c r="C43" s="39"/>
      <c r="D43" s="111">
        <f>SUM(D26)+SUM(D42)</f>
        <v>0</v>
      </c>
      <c r="E43" s="112">
        <f t="shared" ref="E43:P43" si="22">SUM(E26)+SUM(E42)</f>
        <v>0</v>
      </c>
      <c r="F43" s="112">
        <f t="shared" si="22"/>
        <v>0</v>
      </c>
      <c r="G43" s="114">
        <f t="shared" si="22"/>
        <v>0</v>
      </c>
      <c r="H43" s="111">
        <f t="shared" si="22"/>
        <v>0</v>
      </c>
      <c r="I43" s="112">
        <f t="shared" si="22"/>
        <v>0</v>
      </c>
      <c r="J43" s="112">
        <f t="shared" si="22"/>
        <v>0</v>
      </c>
      <c r="K43" s="112">
        <f t="shared" si="22"/>
        <v>0</v>
      </c>
      <c r="L43" s="112">
        <f t="shared" si="22"/>
        <v>0</v>
      </c>
      <c r="M43" s="113">
        <f t="shared" si="22"/>
        <v>0</v>
      </c>
      <c r="N43" s="113">
        <f t="shared" si="22"/>
        <v>0</v>
      </c>
      <c r="O43" s="116">
        <f t="shared" si="22"/>
        <v>0</v>
      </c>
      <c r="P43" s="111">
        <f t="shared" si="22"/>
        <v>0</v>
      </c>
      <c r="Q43" s="112">
        <f>SUM(Q26)+SUM(Q42)</f>
        <v>0</v>
      </c>
      <c r="R43" s="42"/>
      <c r="S43" s="41"/>
      <c r="T43" s="37" t="s">
        <v>56</v>
      </c>
      <c r="U43" s="38">
        <f>U26+U42</f>
        <v>0</v>
      </c>
      <c r="V43" s="112"/>
      <c r="W43" s="111">
        <f>SUM((W26)+SUM(W42))</f>
        <v>0</v>
      </c>
      <c r="X43" s="112">
        <f t="shared" ref="X43:AD43" si="23">SUM(X26)+SUM(X42)</f>
        <v>0</v>
      </c>
      <c r="Y43" s="112">
        <f t="shared" si="23"/>
        <v>0</v>
      </c>
      <c r="Z43" s="114">
        <f t="shared" si="23"/>
        <v>0</v>
      </c>
      <c r="AA43" s="111">
        <f t="shared" si="23"/>
        <v>0</v>
      </c>
      <c r="AB43" s="112">
        <f t="shared" si="23"/>
        <v>0</v>
      </c>
      <c r="AC43" s="112">
        <f t="shared" si="23"/>
        <v>0</v>
      </c>
      <c r="AD43" s="112">
        <f t="shared" si="23"/>
        <v>0</v>
      </c>
      <c r="AE43" s="112">
        <f t="shared" ref="AE43:AJ43" si="24">SUM(AE26)+SUM(AE42)</f>
        <v>0</v>
      </c>
      <c r="AF43" s="113">
        <f t="shared" si="24"/>
        <v>0</v>
      </c>
      <c r="AG43" s="113">
        <f t="shared" si="24"/>
        <v>0</v>
      </c>
      <c r="AH43" s="116">
        <f t="shared" si="24"/>
        <v>0</v>
      </c>
      <c r="AI43" s="111">
        <f t="shared" si="24"/>
        <v>0</v>
      </c>
      <c r="AJ43" s="112">
        <f t="shared" si="24"/>
        <v>0</v>
      </c>
      <c r="AK43" s="42"/>
      <c r="AL43" s="41"/>
    </row>
    <row r="44" spans="1:38" ht="13.5" thickTop="1" x14ac:dyDescent="0.2"/>
  </sheetData>
  <sheetProtection algorithmName="SHA-512" hashValue="4jY1d5GvcvO7iPdMcu2BMTibPhZvwimGkPPn975ZLR3apWrNXMAA1CwAun33AfI9X0gB7qIIIn2R8XslsTr3CQ==" saltValue="mGo+1BVhgbUQKqwugGOXOg==" spinCount="100000" sheet="1" objects="1" scenarios="1" formatColumns="0" formatRows="0"/>
  <mergeCells count="60">
    <mergeCell ref="A7:G7"/>
    <mergeCell ref="H7:N7"/>
    <mergeCell ref="T7:Z7"/>
    <mergeCell ref="G3:I3"/>
    <mergeCell ref="B3:E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  <mergeCell ref="AK5:AL5"/>
    <mergeCell ref="AE5:AG5"/>
    <mergeCell ref="L1:M1"/>
    <mergeCell ref="AE1:AF1"/>
    <mergeCell ref="AE3:AI3"/>
    <mergeCell ref="AK3:AL3"/>
    <mergeCell ref="U3:X3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0" width="8.5703125" style="3" customWidth="1"/>
    <col min="11" max="11" width="8.710937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29" width="8.5703125" style="3" customWidth="1"/>
    <col min="30" max="30" width="8.710937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6384" width="9.140625" style="3"/>
  </cols>
  <sheetData>
    <row r="1" spans="1:38" x14ac:dyDescent="0.2">
      <c r="A1" s="10"/>
      <c r="B1" s="10"/>
      <c r="C1" s="89"/>
      <c r="D1" s="10"/>
      <c r="E1" s="10"/>
      <c r="F1" s="10"/>
      <c r="G1" s="10"/>
      <c r="H1" s="10"/>
      <c r="I1" s="10"/>
      <c r="J1" s="10"/>
      <c r="K1" s="1" t="s">
        <v>22</v>
      </c>
      <c r="L1" s="215">
        <f>'Nom 1'!L1:M1</f>
        <v>0</v>
      </c>
      <c r="M1" s="215"/>
      <c r="N1" s="10"/>
      <c r="O1" s="10"/>
      <c r="P1" s="10"/>
      <c r="Q1" s="10"/>
      <c r="R1" s="1" t="s">
        <v>23</v>
      </c>
      <c r="S1" s="2">
        <f>'Nom 1'!S1</f>
        <v>0</v>
      </c>
      <c r="T1" s="10"/>
      <c r="U1" s="10"/>
      <c r="V1" s="89"/>
      <c r="W1" s="10"/>
      <c r="X1" s="10"/>
      <c r="Y1" s="10"/>
      <c r="Z1" s="10"/>
      <c r="AA1" s="10"/>
      <c r="AB1" s="10"/>
      <c r="AC1" s="10"/>
      <c r="AD1" s="1" t="s">
        <v>22</v>
      </c>
      <c r="AE1" s="215">
        <f>L1</f>
        <v>0</v>
      </c>
      <c r="AF1" s="215"/>
      <c r="AG1" s="10"/>
      <c r="AH1" s="10"/>
      <c r="AI1" s="10"/>
      <c r="AJ1" s="10"/>
      <c r="AK1" s="1" t="s">
        <v>23</v>
      </c>
      <c r="AL1" s="2">
        <f>S1</f>
        <v>0</v>
      </c>
    </row>
    <row r="3" spans="1:38" x14ac:dyDescent="0.2">
      <c r="A3" s="4" t="s">
        <v>24</v>
      </c>
      <c r="B3" s="203"/>
      <c r="C3" s="203"/>
      <c r="D3" s="203"/>
      <c r="E3" s="203"/>
      <c r="F3" s="4" t="s">
        <v>25</v>
      </c>
      <c r="G3" s="203"/>
      <c r="H3" s="203"/>
      <c r="I3" s="203"/>
      <c r="J3" s="4"/>
      <c r="K3" s="4" t="s">
        <v>28</v>
      </c>
      <c r="L3" s="203"/>
      <c r="M3" s="203"/>
      <c r="N3" s="203"/>
      <c r="O3" s="203"/>
      <c r="P3" s="203"/>
      <c r="Q3" s="4" t="s">
        <v>30</v>
      </c>
      <c r="R3" s="207"/>
      <c r="S3" s="207"/>
      <c r="T3" s="4" t="s">
        <v>24</v>
      </c>
      <c r="U3" s="204">
        <f>B3</f>
        <v>0</v>
      </c>
      <c r="V3" s="204"/>
      <c r="W3" s="204"/>
      <c r="X3" s="204"/>
      <c r="Y3" s="4" t="s">
        <v>25</v>
      </c>
      <c r="Z3" s="204">
        <f>G3</f>
        <v>0</v>
      </c>
      <c r="AA3" s="204"/>
      <c r="AB3" s="204"/>
      <c r="AC3" s="4"/>
      <c r="AD3" s="4" t="s">
        <v>28</v>
      </c>
      <c r="AE3" s="204">
        <f>L3</f>
        <v>0</v>
      </c>
      <c r="AF3" s="204"/>
      <c r="AG3" s="204"/>
      <c r="AH3" s="204"/>
      <c r="AI3" s="204"/>
      <c r="AJ3" s="4" t="s">
        <v>30</v>
      </c>
      <c r="AK3" s="202">
        <f>R3</f>
        <v>0</v>
      </c>
      <c r="AL3" s="202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26</v>
      </c>
      <c r="C5" s="203"/>
      <c r="D5" s="203"/>
      <c r="E5" s="5"/>
      <c r="F5" s="4" t="s">
        <v>27</v>
      </c>
      <c r="G5" s="213"/>
      <c r="H5" s="213"/>
      <c r="I5" s="5"/>
      <c r="K5" s="4" t="s">
        <v>29</v>
      </c>
      <c r="L5" s="203"/>
      <c r="M5" s="203"/>
      <c r="N5" s="203"/>
      <c r="O5" s="5"/>
      <c r="P5" s="5"/>
      <c r="Q5" s="4" t="s">
        <v>31</v>
      </c>
      <c r="R5" s="203"/>
      <c r="S5" s="203"/>
      <c r="T5" s="4"/>
      <c r="U5" s="4" t="s">
        <v>26</v>
      </c>
      <c r="V5" s="204">
        <f>C5</f>
        <v>0</v>
      </c>
      <c r="W5" s="204"/>
      <c r="X5" s="5"/>
      <c r="Y5" s="4" t="s">
        <v>27</v>
      </c>
      <c r="Z5" s="206">
        <f>G5</f>
        <v>0</v>
      </c>
      <c r="AA5" s="206"/>
      <c r="AB5" s="5"/>
      <c r="AD5" s="4" t="s">
        <v>29</v>
      </c>
      <c r="AE5" s="204">
        <f>L5</f>
        <v>0</v>
      </c>
      <c r="AF5" s="204"/>
      <c r="AG5" s="204"/>
      <c r="AH5" s="5"/>
      <c r="AI5" s="5"/>
      <c r="AJ5" s="4" t="s">
        <v>31</v>
      </c>
      <c r="AK5" s="204">
        <f>R5</f>
        <v>0</v>
      </c>
      <c r="AL5" s="20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9" t="s">
        <v>59</v>
      </c>
      <c r="B7" s="210"/>
      <c r="C7" s="210"/>
      <c r="D7" s="211"/>
      <c r="E7" s="211"/>
      <c r="F7" s="211"/>
      <c r="G7" s="212"/>
      <c r="H7" s="210" t="s">
        <v>60</v>
      </c>
      <c r="I7" s="211"/>
      <c r="J7" s="211"/>
      <c r="K7" s="211"/>
      <c r="L7" s="211"/>
      <c r="M7" s="214"/>
      <c r="N7" s="214"/>
      <c r="O7" s="72" t="s">
        <v>61</v>
      </c>
      <c r="P7" s="7"/>
      <c r="Q7" s="8"/>
      <c r="R7" s="8"/>
      <c r="S7" s="9"/>
      <c r="T7" s="209" t="s">
        <v>59</v>
      </c>
      <c r="U7" s="210"/>
      <c r="V7" s="210"/>
      <c r="W7" s="211"/>
      <c r="X7" s="211"/>
      <c r="Y7" s="211"/>
      <c r="Z7" s="212"/>
      <c r="AA7" s="210" t="s">
        <v>60</v>
      </c>
      <c r="AB7" s="211"/>
      <c r="AC7" s="211"/>
      <c r="AD7" s="211"/>
      <c r="AE7" s="211"/>
      <c r="AF7" s="214"/>
      <c r="AG7" s="214"/>
      <c r="AH7" s="72" t="s">
        <v>61</v>
      </c>
      <c r="AI7" s="7"/>
      <c r="AJ7" s="8"/>
      <c r="AK7" s="8"/>
      <c r="AL7" s="9"/>
    </row>
    <row r="8" spans="1:38" ht="20.100000000000001" customHeight="1" x14ac:dyDescent="0.2">
      <c r="A8" s="198" t="s">
        <v>32</v>
      </c>
      <c r="B8" s="190" t="s">
        <v>33</v>
      </c>
      <c r="C8" s="188" t="s">
        <v>34</v>
      </c>
      <c r="D8" s="188" t="s">
        <v>151</v>
      </c>
      <c r="E8" s="188" t="s">
        <v>36</v>
      </c>
      <c r="F8" s="188" t="s">
        <v>37</v>
      </c>
      <c r="G8" s="200" t="s">
        <v>38</v>
      </c>
      <c r="H8" s="198" t="s">
        <v>39</v>
      </c>
      <c r="I8" s="188" t="s">
        <v>40</v>
      </c>
      <c r="J8" s="188" t="s">
        <v>41</v>
      </c>
      <c r="K8" s="188" t="s">
        <v>42</v>
      </c>
      <c r="L8" s="188" t="s">
        <v>43</v>
      </c>
      <c r="M8" s="188" t="s">
        <v>44</v>
      </c>
      <c r="N8" s="194" t="s">
        <v>45</v>
      </c>
      <c r="O8" s="196" t="s">
        <v>46</v>
      </c>
      <c r="P8" s="198" t="s">
        <v>47</v>
      </c>
      <c r="Q8" s="188" t="s">
        <v>48</v>
      </c>
      <c r="R8" s="190" t="s">
        <v>49</v>
      </c>
      <c r="S8" s="192" t="s">
        <v>50</v>
      </c>
      <c r="T8" s="198" t="s">
        <v>32</v>
      </c>
      <c r="U8" s="190" t="s">
        <v>33</v>
      </c>
      <c r="V8" s="188" t="s">
        <v>34</v>
      </c>
      <c r="W8" s="188" t="s">
        <v>151</v>
      </c>
      <c r="X8" s="188" t="s">
        <v>36</v>
      </c>
      <c r="Y8" s="188" t="s">
        <v>37</v>
      </c>
      <c r="Z8" s="200" t="s">
        <v>38</v>
      </c>
      <c r="AA8" s="198" t="s">
        <v>39</v>
      </c>
      <c r="AB8" s="188" t="s">
        <v>40</v>
      </c>
      <c r="AC8" s="188" t="s">
        <v>41</v>
      </c>
      <c r="AD8" s="188" t="s">
        <v>42</v>
      </c>
      <c r="AE8" s="188" t="s">
        <v>43</v>
      </c>
      <c r="AF8" s="188" t="s">
        <v>44</v>
      </c>
      <c r="AG8" s="194" t="s">
        <v>45</v>
      </c>
      <c r="AH8" s="196" t="s">
        <v>46</v>
      </c>
      <c r="AI8" s="198" t="s">
        <v>47</v>
      </c>
      <c r="AJ8" s="188" t="s">
        <v>48</v>
      </c>
      <c r="AK8" s="190" t="s">
        <v>49</v>
      </c>
      <c r="AL8" s="192" t="s">
        <v>50</v>
      </c>
    </row>
    <row r="9" spans="1:38" ht="20.100000000000001" customHeight="1" thickBot="1" x14ac:dyDescent="0.25">
      <c r="A9" s="199"/>
      <c r="B9" s="191"/>
      <c r="C9" s="189"/>
      <c r="D9" s="189"/>
      <c r="E9" s="189"/>
      <c r="F9" s="189"/>
      <c r="G9" s="201"/>
      <c r="H9" s="199"/>
      <c r="I9" s="189"/>
      <c r="J9" s="189"/>
      <c r="K9" s="189"/>
      <c r="L9" s="189"/>
      <c r="M9" s="189"/>
      <c r="N9" s="195"/>
      <c r="O9" s="197"/>
      <c r="P9" s="199"/>
      <c r="Q9" s="189"/>
      <c r="R9" s="191"/>
      <c r="S9" s="193"/>
      <c r="T9" s="199"/>
      <c r="U9" s="191"/>
      <c r="V9" s="189"/>
      <c r="W9" s="189"/>
      <c r="X9" s="189"/>
      <c r="Y9" s="189"/>
      <c r="Z9" s="201"/>
      <c r="AA9" s="199"/>
      <c r="AB9" s="189"/>
      <c r="AC9" s="189"/>
      <c r="AD9" s="189"/>
      <c r="AE9" s="189"/>
      <c r="AF9" s="189"/>
      <c r="AG9" s="195"/>
      <c r="AH9" s="197"/>
      <c r="AI9" s="199"/>
      <c r="AJ9" s="189"/>
      <c r="AK9" s="191"/>
      <c r="AL9" s="193"/>
    </row>
    <row r="10" spans="1:38" s="63" customFormat="1" ht="13.5" thickTop="1" x14ac:dyDescent="0.2">
      <c r="A10" s="183"/>
      <c r="B10" s="62"/>
      <c r="C10" s="92"/>
      <c r="D10" s="93"/>
      <c r="E10" s="92">
        <f>B10*C10</f>
        <v>0</v>
      </c>
      <c r="F10" s="92"/>
      <c r="G10" s="94">
        <f t="shared" ref="G10:G24" si="0">SUM(D10:F10)</f>
        <v>0</v>
      </c>
      <c r="H10" s="95">
        <f>ROUND($G10*'Entrées des Taux'!$A$3,2)</f>
        <v>0</v>
      </c>
      <c r="I10" s="93">
        <f>ROUND($G10*'Entrées des Taux'!$A$19,2)</f>
        <v>0</v>
      </c>
      <c r="J10" s="92">
        <f>ROUND($G10*'Entrées des Taux'!$D$3,2)</f>
        <v>0</v>
      </c>
      <c r="K10" s="92">
        <f>ROUND($G10*'Entrées des Taux'!$A$11,2)</f>
        <v>0</v>
      </c>
      <c r="L10" s="92">
        <f>ROUND($G10*'Entrées des Taux'!$A$27,2)</f>
        <v>0</v>
      </c>
      <c r="M10" s="94">
        <f>ROUND($B10*'Entrées des Taux'!$D$11,2)</f>
        <v>0</v>
      </c>
      <c r="N10" s="96">
        <f>ROUND($G10*'Entrées des Taux'!$D$19,2)</f>
        <v>0</v>
      </c>
      <c r="O10" s="97">
        <f t="shared" ref="O10:O24" si="1">SUM(G10)-SUM(H10:N10)</f>
        <v>0</v>
      </c>
      <c r="P10" s="93" t="s">
        <v>0</v>
      </c>
      <c r="Q10" s="98">
        <f t="shared" ref="Q10:Q41" si="2">SUM(O10:P10)</f>
        <v>0</v>
      </c>
      <c r="R10" s="64" t="s">
        <v>0</v>
      </c>
      <c r="S10" s="184" t="s">
        <v>0</v>
      </c>
      <c r="T10" s="183"/>
      <c r="U10" s="62"/>
      <c r="V10" s="92"/>
      <c r="W10" s="93"/>
      <c r="X10" s="92">
        <f>U10*V10</f>
        <v>0</v>
      </c>
      <c r="Y10" s="92"/>
      <c r="Z10" s="94">
        <f>SUM(W10:Y10)</f>
        <v>0</v>
      </c>
      <c r="AA10" s="99">
        <f>ROUND($Z10*'Entrées des Taux'!$A$5,2)</f>
        <v>0</v>
      </c>
      <c r="AB10" s="93">
        <f>ROUND($Z10*'Entrées des Taux'!$A$21,2)</f>
        <v>0</v>
      </c>
      <c r="AC10" s="92">
        <f>ROUND($Z10*'Entrées des Taux'!$D$5,2)</f>
        <v>0</v>
      </c>
      <c r="AD10" s="92">
        <f>ROUND($Z10*'Entrées des Taux'!$A$13,2)</f>
        <v>0</v>
      </c>
      <c r="AE10" s="92">
        <f>ROUND($Z10*'Entrées des Taux'!$A$29,2)</f>
        <v>0</v>
      </c>
      <c r="AF10" s="94">
        <f>ROUND($U10*'Entrées des Taux'!$D$13,2)</f>
        <v>0</v>
      </c>
      <c r="AG10" s="100">
        <f>ROUND($Z10*'Entrées des Taux'!$D$21,2)</f>
        <v>0</v>
      </c>
      <c r="AH10" s="97">
        <f t="shared" ref="AH10:AH24" si="3">SUM(Z10)-SUM(AA10:AG10)</f>
        <v>0</v>
      </c>
      <c r="AI10" s="93" t="s">
        <v>0</v>
      </c>
      <c r="AJ10" s="92">
        <f t="shared" ref="AJ10:AJ24" si="4">SUM(AH10:AI10)</f>
        <v>0</v>
      </c>
      <c r="AK10" s="64" t="s">
        <v>0</v>
      </c>
      <c r="AL10" s="184" t="s">
        <v>0</v>
      </c>
    </row>
    <row r="11" spans="1:38" s="63" customFormat="1" x14ac:dyDescent="0.2">
      <c r="A11" s="183"/>
      <c r="B11" s="62"/>
      <c r="C11" s="92"/>
      <c r="D11" s="93"/>
      <c r="E11" s="92">
        <f t="shared" ref="E11:E24" si="5">B11*C11</f>
        <v>0</v>
      </c>
      <c r="F11" s="92"/>
      <c r="G11" s="94">
        <f t="shared" si="0"/>
        <v>0</v>
      </c>
      <c r="H11" s="95">
        <f>ROUND($G11*'Entrées des Taux'!$A$3,2)</f>
        <v>0</v>
      </c>
      <c r="I11" s="93">
        <f>ROUND($G11*'Entrées des Taux'!$A$19,2)</f>
        <v>0</v>
      </c>
      <c r="J11" s="92">
        <f>ROUND($G11*'Entrées des Taux'!$D$3,2)</f>
        <v>0</v>
      </c>
      <c r="K11" s="92">
        <f>ROUND($G11*'Entrées des Taux'!$A$11,2)</f>
        <v>0</v>
      </c>
      <c r="L11" s="92">
        <f>ROUND($G11*'Entrées des Taux'!$A$27,2)</f>
        <v>0</v>
      </c>
      <c r="M11" s="94">
        <f>ROUND($B11*'Entrées des Taux'!$D$11,2)</f>
        <v>0</v>
      </c>
      <c r="N11" s="96">
        <f>ROUND($G11*'Entrées des Taux'!$D$19,2)</f>
        <v>0</v>
      </c>
      <c r="O11" s="97">
        <f t="shared" si="1"/>
        <v>0</v>
      </c>
      <c r="P11" s="93"/>
      <c r="Q11" s="98">
        <f t="shared" si="2"/>
        <v>0</v>
      </c>
      <c r="R11" s="64"/>
      <c r="S11" s="184"/>
      <c r="T11" s="183"/>
      <c r="U11" s="62"/>
      <c r="V11" s="92"/>
      <c r="W11" s="93"/>
      <c r="X11" s="92">
        <f t="shared" ref="X11:X24" si="6">U11*V11</f>
        <v>0</v>
      </c>
      <c r="Y11" s="92"/>
      <c r="Z11" s="94">
        <f t="shared" ref="Z11:Z24" si="7">SUM(W11:Y11)</f>
        <v>0</v>
      </c>
      <c r="AA11" s="95">
        <f>ROUND($Z11*'Entrées des Taux'!$A$5,2)</f>
        <v>0</v>
      </c>
      <c r="AB11" s="93">
        <f>ROUND($Z11*'Entrées des Taux'!$A$21,2)</f>
        <v>0</v>
      </c>
      <c r="AC11" s="92">
        <f>ROUND($Z11*'Entrées des Taux'!$D$5,2)</f>
        <v>0</v>
      </c>
      <c r="AD11" s="92">
        <f>ROUND($Z11*'Entrées des Taux'!$A$13,2)</f>
        <v>0</v>
      </c>
      <c r="AE11" s="92">
        <f>ROUND($Z11*'Entrées des Taux'!$A$29,2)</f>
        <v>0</v>
      </c>
      <c r="AF11" s="94">
        <f>ROUND($U11*'Entrées des Taux'!$D$13,2)</f>
        <v>0</v>
      </c>
      <c r="AG11" s="96">
        <f>ROUND($Z11*'Entrées des Taux'!$D$21,2)</f>
        <v>0</v>
      </c>
      <c r="AH11" s="97">
        <f t="shared" si="3"/>
        <v>0</v>
      </c>
      <c r="AI11" s="93"/>
      <c r="AJ11" s="92">
        <f t="shared" si="4"/>
        <v>0</v>
      </c>
      <c r="AK11" s="64"/>
      <c r="AL11" s="184"/>
    </row>
    <row r="12" spans="1:38" s="63" customFormat="1" x14ac:dyDescent="0.2">
      <c r="A12" s="183"/>
      <c r="B12" s="62"/>
      <c r="C12" s="92"/>
      <c r="D12" s="93"/>
      <c r="E12" s="92">
        <f t="shared" si="5"/>
        <v>0</v>
      </c>
      <c r="F12" s="92"/>
      <c r="G12" s="94">
        <f t="shared" si="0"/>
        <v>0</v>
      </c>
      <c r="H12" s="95">
        <f>ROUND($G12*'Entrées des Taux'!$A$3,2)</f>
        <v>0</v>
      </c>
      <c r="I12" s="93">
        <f>ROUND($G12*'Entrées des Taux'!$A$19,2)</f>
        <v>0</v>
      </c>
      <c r="J12" s="92">
        <f>ROUND($G12*'Entrées des Taux'!$D$3,2)</f>
        <v>0</v>
      </c>
      <c r="K12" s="92">
        <f>ROUND($G12*'Entrées des Taux'!$A$11,2)</f>
        <v>0</v>
      </c>
      <c r="L12" s="92">
        <f>ROUND($G12*'Entrées des Taux'!$A$27,2)</f>
        <v>0</v>
      </c>
      <c r="M12" s="94">
        <f>ROUND($B12*'Entrées des Taux'!$D$11,2)</f>
        <v>0</v>
      </c>
      <c r="N12" s="96">
        <f>ROUND($G12*'Entrées des Taux'!$D$19,2)</f>
        <v>0</v>
      </c>
      <c r="O12" s="97">
        <f t="shared" si="1"/>
        <v>0</v>
      </c>
      <c r="P12" s="93"/>
      <c r="Q12" s="98">
        <f t="shared" si="2"/>
        <v>0</v>
      </c>
      <c r="R12" s="64"/>
      <c r="S12" s="184"/>
      <c r="T12" s="183"/>
      <c r="U12" s="62"/>
      <c r="V12" s="92"/>
      <c r="W12" s="93"/>
      <c r="X12" s="92">
        <f t="shared" si="6"/>
        <v>0</v>
      </c>
      <c r="Y12" s="92"/>
      <c r="Z12" s="94">
        <f t="shared" si="7"/>
        <v>0</v>
      </c>
      <c r="AA12" s="95">
        <f>ROUND($Z12*'Entrées des Taux'!$A$5,2)</f>
        <v>0</v>
      </c>
      <c r="AB12" s="93">
        <f>ROUND($Z12*'Entrées des Taux'!$A$21,2)</f>
        <v>0</v>
      </c>
      <c r="AC12" s="92">
        <f>ROUND($Z12*'Entrées des Taux'!$D$5,2)</f>
        <v>0</v>
      </c>
      <c r="AD12" s="92">
        <f>ROUND($Z12*'Entrées des Taux'!$A$13,2)</f>
        <v>0</v>
      </c>
      <c r="AE12" s="92">
        <f>ROUND($Z12*'Entrées des Taux'!$A$29,2)</f>
        <v>0</v>
      </c>
      <c r="AF12" s="94">
        <f>ROUND($U12*'Entrées des Taux'!$D$13,2)</f>
        <v>0</v>
      </c>
      <c r="AG12" s="96">
        <f>ROUND($Z12*'Entrées des Taux'!$D$21,2)</f>
        <v>0</v>
      </c>
      <c r="AH12" s="97">
        <f t="shared" si="3"/>
        <v>0</v>
      </c>
      <c r="AI12" s="93"/>
      <c r="AJ12" s="92">
        <f t="shared" si="4"/>
        <v>0</v>
      </c>
      <c r="AK12" s="64"/>
      <c r="AL12" s="184"/>
    </row>
    <row r="13" spans="1:38" s="63" customFormat="1" x14ac:dyDescent="0.2">
      <c r="A13" s="183"/>
      <c r="B13" s="62"/>
      <c r="C13" s="92"/>
      <c r="D13" s="93"/>
      <c r="E13" s="92">
        <f t="shared" si="5"/>
        <v>0</v>
      </c>
      <c r="F13" s="92"/>
      <c r="G13" s="101">
        <f t="shared" si="0"/>
        <v>0</v>
      </c>
      <c r="H13" s="95">
        <f>ROUND($G13*'Entrées des Taux'!$A$3,2)</f>
        <v>0</v>
      </c>
      <c r="I13" s="93">
        <f>ROUND($G13*'Entrées des Taux'!$A$19,2)</f>
        <v>0</v>
      </c>
      <c r="J13" s="92">
        <f>ROUND($G13*'Entrées des Taux'!$D$3,2)</f>
        <v>0</v>
      </c>
      <c r="K13" s="92">
        <f>ROUND($G13*'Entrées des Taux'!$A$11,2)</f>
        <v>0</v>
      </c>
      <c r="L13" s="92">
        <f>ROUND($G13*'Entrées des Taux'!$A$27,2)</f>
        <v>0</v>
      </c>
      <c r="M13" s="94">
        <f>ROUND($B13*'Entrées des Taux'!$D$11,2)</f>
        <v>0</v>
      </c>
      <c r="N13" s="96">
        <f>ROUND($G13*'Entrées des Taux'!$D$19,2)</f>
        <v>0</v>
      </c>
      <c r="O13" s="102">
        <f t="shared" si="1"/>
        <v>0</v>
      </c>
      <c r="P13" s="93"/>
      <c r="Q13" s="98">
        <f t="shared" si="2"/>
        <v>0</v>
      </c>
      <c r="R13" s="64"/>
      <c r="S13" s="184"/>
      <c r="T13" s="183"/>
      <c r="U13" s="62"/>
      <c r="V13" s="92"/>
      <c r="W13" s="93"/>
      <c r="X13" s="92">
        <f t="shared" si="6"/>
        <v>0</v>
      </c>
      <c r="Y13" s="92"/>
      <c r="Z13" s="101">
        <f t="shared" si="7"/>
        <v>0</v>
      </c>
      <c r="AA13" s="95">
        <f>ROUND($Z13*'Entrées des Taux'!$A$5,2)</f>
        <v>0</v>
      </c>
      <c r="AB13" s="93">
        <f>ROUND($Z13*'Entrées des Taux'!$A$21,2)</f>
        <v>0</v>
      </c>
      <c r="AC13" s="92">
        <f>ROUND($Z13*'Entrées des Taux'!$D$5,2)</f>
        <v>0</v>
      </c>
      <c r="AD13" s="92">
        <f>ROUND($Z13*'Entrées des Taux'!$A$13,2)</f>
        <v>0</v>
      </c>
      <c r="AE13" s="92">
        <f>ROUND($Z13*'Entrées des Taux'!$A$29,2)</f>
        <v>0</v>
      </c>
      <c r="AF13" s="94">
        <f>ROUND($U13*'Entrées des Taux'!$D$13,2)</f>
        <v>0</v>
      </c>
      <c r="AG13" s="96">
        <f>ROUND($Z13*'Entrées des Taux'!$D$21,2)</f>
        <v>0</v>
      </c>
      <c r="AH13" s="102">
        <f t="shared" si="3"/>
        <v>0</v>
      </c>
      <c r="AI13" s="93"/>
      <c r="AJ13" s="98">
        <f t="shared" si="4"/>
        <v>0</v>
      </c>
      <c r="AK13" s="64"/>
      <c r="AL13" s="184"/>
    </row>
    <row r="14" spans="1:38" s="63" customFormat="1" x14ac:dyDescent="0.2">
      <c r="A14" s="183"/>
      <c r="B14" s="62"/>
      <c r="C14" s="92"/>
      <c r="D14" s="93"/>
      <c r="E14" s="92">
        <f t="shared" si="5"/>
        <v>0</v>
      </c>
      <c r="F14" s="92"/>
      <c r="G14" s="101">
        <f t="shared" si="0"/>
        <v>0</v>
      </c>
      <c r="H14" s="95">
        <f>ROUND($G14*'Entrées des Taux'!$A$3,2)</f>
        <v>0</v>
      </c>
      <c r="I14" s="93">
        <f>ROUND($G14*'Entrées des Taux'!$A$19,2)</f>
        <v>0</v>
      </c>
      <c r="J14" s="92">
        <f>ROUND($G14*'Entrées des Taux'!$D$3,2)</f>
        <v>0</v>
      </c>
      <c r="K14" s="92">
        <f>ROUND($G14*'Entrées des Taux'!$A$11,2)</f>
        <v>0</v>
      </c>
      <c r="L14" s="92">
        <f>ROUND($G14*'Entrées des Taux'!$A$27,2)</f>
        <v>0</v>
      </c>
      <c r="M14" s="94">
        <f>ROUND($B14*'Entrées des Taux'!$D$11,2)</f>
        <v>0</v>
      </c>
      <c r="N14" s="96">
        <f>ROUND($G14*'Entrées des Taux'!$D$19,2)</f>
        <v>0</v>
      </c>
      <c r="O14" s="102">
        <f t="shared" si="1"/>
        <v>0</v>
      </c>
      <c r="P14" s="93"/>
      <c r="Q14" s="98">
        <f t="shared" si="2"/>
        <v>0</v>
      </c>
      <c r="R14" s="64"/>
      <c r="S14" s="184"/>
      <c r="T14" s="183"/>
      <c r="U14" s="62"/>
      <c r="V14" s="92"/>
      <c r="W14" s="93"/>
      <c r="X14" s="92">
        <f t="shared" si="6"/>
        <v>0</v>
      </c>
      <c r="Y14" s="92"/>
      <c r="Z14" s="101">
        <f t="shared" si="7"/>
        <v>0</v>
      </c>
      <c r="AA14" s="95">
        <f>ROUND($Z14*'Entrées des Taux'!$A$5,2)</f>
        <v>0</v>
      </c>
      <c r="AB14" s="93">
        <f>ROUND($Z14*'Entrées des Taux'!$A$21,2)</f>
        <v>0</v>
      </c>
      <c r="AC14" s="92">
        <f>ROUND($Z14*'Entrées des Taux'!$D$5,2)</f>
        <v>0</v>
      </c>
      <c r="AD14" s="92">
        <f>ROUND($Z14*'Entrées des Taux'!$A$13,2)</f>
        <v>0</v>
      </c>
      <c r="AE14" s="92">
        <f>ROUND($Z14*'Entrées des Taux'!$A$29,2)</f>
        <v>0</v>
      </c>
      <c r="AF14" s="94">
        <f>ROUND($U14*'Entrées des Taux'!$D$13,2)</f>
        <v>0</v>
      </c>
      <c r="AG14" s="96">
        <f>ROUND($Z14*'Entrées des Taux'!$D$21,2)</f>
        <v>0</v>
      </c>
      <c r="AH14" s="102">
        <f t="shared" si="3"/>
        <v>0</v>
      </c>
      <c r="AI14" s="93"/>
      <c r="AJ14" s="98">
        <f t="shared" si="4"/>
        <v>0</v>
      </c>
      <c r="AK14" s="64"/>
      <c r="AL14" s="184"/>
    </row>
    <row r="15" spans="1:38" s="63" customFormat="1" x14ac:dyDescent="0.2">
      <c r="A15" s="183"/>
      <c r="B15" s="62"/>
      <c r="C15" s="92"/>
      <c r="D15" s="93"/>
      <c r="E15" s="92">
        <f t="shared" si="5"/>
        <v>0</v>
      </c>
      <c r="F15" s="92"/>
      <c r="G15" s="101">
        <f t="shared" si="0"/>
        <v>0</v>
      </c>
      <c r="H15" s="95">
        <f>ROUND($G15*'Entrées des Taux'!$A$3,2)</f>
        <v>0</v>
      </c>
      <c r="I15" s="93">
        <f>ROUND($G15*'Entrées des Taux'!$A$19,2)</f>
        <v>0</v>
      </c>
      <c r="J15" s="92">
        <f>ROUND($G15*'Entrées des Taux'!$D$3,2)</f>
        <v>0</v>
      </c>
      <c r="K15" s="92">
        <f>ROUND($G15*'Entrées des Taux'!$A$11,2)</f>
        <v>0</v>
      </c>
      <c r="L15" s="92">
        <f>ROUND($G15*'Entrées des Taux'!$A$27,2)</f>
        <v>0</v>
      </c>
      <c r="M15" s="94">
        <f>ROUND($B15*'Entrées des Taux'!$D$11,2)</f>
        <v>0</v>
      </c>
      <c r="N15" s="96">
        <f>ROUND($G15*'Entrées des Taux'!$D$19,2)</f>
        <v>0</v>
      </c>
      <c r="O15" s="102">
        <f t="shared" si="1"/>
        <v>0</v>
      </c>
      <c r="P15" s="93"/>
      <c r="Q15" s="98">
        <f t="shared" si="2"/>
        <v>0</v>
      </c>
      <c r="R15" s="64"/>
      <c r="S15" s="184"/>
      <c r="T15" s="183"/>
      <c r="U15" s="62"/>
      <c r="V15" s="92"/>
      <c r="W15" s="93"/>
      <c r="X15" s="92">
        <f t="shared" si="6"/>
        <v>0</v>
      </c>
      <c r="Y15" s="92"/>
      <c r="Z15" s="101">
        <f t="shared" si="7"/>
        <v>0</v>
      </c>
      <c r="AA15" s="95">
        <f>ROUND($Z15*'Entrées des Taux'!$A$5,2)</f>
        <v>0</v>
      </c>
      <c r="AB15" s="93">
        <f>ROUND($Z15*'Entrées des Taux'!$A$21,2)</f>
        <v>0</v>
      </c>
      <c r="AC15" s="92">
        <f>ROUND($Z15*'Entrées des Taux'!$D$5,2)</f>
        <v>0</v>
      </c>
      <c r="AD15" s="92">
        <f>ROUND($Z15*'Entrées des Taux'!$A$13,2)</f>
        <v>0</v>
      </c>
      <c r="AE15" s="92">
        <f>ROUND($Z15*'Entrées des Taux'!$A$29,2)</f>
        <v>0</v>
      </c>
      <c r="AF15" s="94">
        <f>ROUND($U15*'Entrées des Taux'!$D$13,2)</f>
        <v>0</v>
      </c>
      <c r="AG15" s="96">
        <f>ROUND($Z15*'Entrées des Taux'!$D$21,2)</f>
        <v>0</v>
      </c>
      <c r="AH15" s="102">
        <f t="shared" si="3"/>
        <v>0</v>
      </c>
      <c r="AI15" s="93"/>
      <c r="AJ15" s="98">
        <f t="shared" si="4"/>
        <v>0</v>
      </c>
      <c r="AK15" s="64"/>
      <c r="AL15" s="184"/>
    </row>
    <row r="16" spans="1:38" s="63" customFormat="1" x14ac:dyDescent="0.2">
      <c r="A16" s="183"/>
      <c r="B16" s="62"/>
      <c r="C16" s="92"/>
      <c r="D16" s="93"/>
      <c r="E16" s="92">
        <f t="shared" si="5"/>
        <v>0</v>
      </c>
      <c r="F16" s="92"/>
      <c r="G16" s="101">
        <f t="shared" si="0"/>
        <v>0</v>
      </c>
      <c r="H16" s="95">
        <f>ROUND($G16*'Entrées des Taux'!$A$3,2)</f>
        <v>0</v>
      </c>
      <c r="I16" s="93">
        <f>ROUND($G16*'Entrées des Taux'!$A$19,2)</f>
        <v>0</v>
      </c>
      <c r="J16" s="92">
        <f>ROUND($G16*'Entrées des Taux'!$D$3,2)</f>
        <v>0</v>
      </c>
      <c r="K16" s="92">
        <f>ROUND($G16*'Entrées des Taux'!$A$11,2)</f>
        <v>0</v>
      </c>
      <c r="L16" s="92">
        <f>ROUND($G16*'Entrées des Taux'!$A$27,2)</f>
        <v>0</v>
      </c>
      <c r="M16" s="94">
        <f>ROUND($B16*'Entrées des Taux'!$D$11,2)</f>
        <v>0</v>
      </c>
      <c r="N16" s="96">
        <f>ROUND($G16*'Entrées des Taux'!$D$19,2)</f>
        <v>0</v>
      </c>
      <c r="O16" s="102">
        <f t="shared" si="1"/>
        <v>0</v>
      </c>
      <c r="P16" s="93"/>
      <c r="Q16" s="98">
        <f t="shared" si="2"/>
        <v>0</v>
      </c>
      <c r="R16" s="64"/>
      <c r="S16" s="184"/>
      <c r="T16" s="183"/>
      <c r="U16" s="62"/>
      <c r="V16" s="92"/>
      <c r="W16" s="93"/>
      <c r="X16" s="92">
        <f t="shared" si="6"/>
        <v>0</v>
      </c>
      <c r="Y16" s="92"/>
      <c r="Z16" s="101">
        <f t="shared" si="7"/>
        <v>0</v>
      </c>
      <c r="AA16" s="95">
        <f>ROUND($Z16*'Entrées des Taux'!$A$5,2)</f>
        <v>0</v>
      </c>
      <c r="AB16" s="93">
        <f>ROUND($Z16*'Entrées des Taux'!$A$21,2)</f>
        <v>0</v>
      </c>
      <c r="AC16" s="92">
        <f>ROUND($Z16*'Entrées des Taux'!$D$5,2)</f>
        <v>0</v>
      </c>
      <c r="AD16" s="92">
        <f>ROUND($Z16*'Entrées des Taux'!$A$13,2)</f>
        <v>0</v>
      </c>
      <c r="AE16" s="92">
        <f>ROUND($Z16*'Entrées des Taux'!$A$29,2)</f>
        <v>0</v>
      </c>
      <c r="AF16" s="94">
        <f>ROUND($U16*'Entrées des Taux'!$D$13,2)</f>
        <v>0</v>
      </c>
      <c r="AG16" s="96">
        <f>ROUND($Z16*'Entrées des Taux'!$D$21,2)</f>
        <v>0</v>
      </c>
      <c r="AH16" s="102">
        <f t="shared" si="3"/>
        <v>0</v>
      </c>
      <c r="AI16" s="93"/>
      <c r="AJ16" s="98">
        <f t="shared" si="4"/>
        <v>0</v>
      </c>
      <c r="AK16" s="64"/>
      <c r="AL16" s="184"/>
    </row>
    <row r="17" spans="1:38" s="63" customFormat="1" x14ac:dyDescent="0.2">
      <c r="A17" s="183"/>
      <c r="B17" s="62"/>
      <c r="C17" s="92"/>
      <c r="D17" s="93"/>
      <c r="E17" s="92">
        <f t="shared" si="5"/>
        <v>0</v>
      </c>
      <c r="F17" s="92"/>
      <c r="G17" s="101">
        <f t="shared" si="0"/>
        <v>0</v>
      </c>
      <c r="H17" s="95">
        <f>ROUND($G17*'Entrées des Taux'!$A$3,2)</f>
        <v>0</v>
      </c>
      <c r="I17" s="93">
        <f>ROUND($G17*'Entrées des Taux'!$A$19,2)</f>
        <v>0</v>
      </c>
      <c r="J17" s="92">
        <f>ROUND($G17*'Entrées des Taux'!$D$3,2)</f>
        <v>0</v>
      </c>
      <c r="K17" s="92">
        <f>ROUND($G17*'Entrées des Taux'!$A$11,2)</f>
        <v>0</v>
      </c>
      <c r="L17" s="92">
        <f>ROUND($G17*'Entrées des Taux'!$A$27,2)</f>
        <v>0</v>
      </c>
      <c r="M17" s="94">
        <f>ROUND($B17*'Entrées des Taux'!$D$11,2)</f>
        <v>0</v>
      </c>
      <c r="N17" s="96">
        <f>ROUND($G17*'Entrées des Taux'!$D$19,2)</f>
        <v>0</v>
      </c>
      <c r="O17" s="102">
        <f t="shared" si="1"/>
        <v>0</v>
      </c>
      <c r="P17" s="93"/>
      <c r="Q17" s="98">
        <f t="shared" si="2"/>
        <v>0</v>
      </c>
      <c r="R17" s="64"/>
      <c r="S17" s="184"/>
      <c r="T17" s="183"/>
      <c r="U17" s="62"/>
      <c r="V17" s="92"/>
      <c r="W17" s="93"/>
      <c r="X17" s="92">
        <f t="shared" si="6"/>
        <v>0</v>
      </c>
      <c r="Y17" s="92"/>
      <c r="Z17" s="101">
        <f t="shared" si="7"/>
        <v>0</v>
      </c>
      <c r="AA17" s="95">
        <f>ROUND($Z17*'Entrées des Taux'!$A$5,2)</f>
        <v>0</v>
      </c>
      <c r="AB17" s="93">
        <f>ROUND($Z17*'Entrées des Taux'!$A$21,2)</f>
        <v>0</v>
      </c>
      <c r="AC17" s="92">
        <f>ROUND($Z17*'Entrées des Taux'!$D$5,2)</f>
        <v>0</v>
      </c>
      <c r="AD17" s="92">
        <f>ROUND($Z17*'Entrées des Taux'!$A$13,2)</f>
        <v>0</v>
      </c>
      <c r="AE17" s="92">
        <f>ROUND($Z17*'Entrées des Taux'!$A$29,2)</f>
        <v>0</v>
      </c>
      <c r="AF17" s="94">
        <f>ROUND($U17*'Entrées des Taux'!$D$13,2)</f>
        <v>0</v>
      </c>
      <c r="AG17" s="96">
        <f>ROUND($Z17*'Entrées des Taux'!$D$21,2)</f>
        <v>0</v>
      </c>
      <c r="AH17" s="102">
        <f t="shared" si="3"/>
        <v>0</v>
      </c>
      <c r="AI17" s="93"/>
      <c r="AJ17" s="98">
        <f t="shared" si="4"/>
        <v>0</v>
      </c>
      <c r="AK17" s="64"/>
      <c r="AL17" s="184"/>
    </row>
    <row r="18" spans="1:38" s="63" customFormat="1" x14ac:dyDescent="0.2">
      <c r="A18" s="183"/>
      <c r="B18" s="62"/>
      <c r="C18" s="92"/>
      <c r="D18" s="93"/>
      <c r="E18" s="92">
        <f t="shared" si="5"/>
        <v>0</v>
      </c>
      <c r="F18" s="92"/>
      <c r="G18" s="101">
        <f t="shared" si="0"/>
        <v>0</v>
      </c>
      <c r="H18" s="95">
        <f>ROUND($G18*'Entrées des Taux'!$A$3,2)</f>
        <v>0</v>
      </c>
      <c r="I18" s="93">
        <f>ROUND($G18*'Entrées des Taux'!$A$19,2)</f>
        <v>0</v>
      </c>
      <c r="J18" s="92">
        <f>ROUND($G18*'Entrées des Taux'!$D$3,2)</f>
        <v>0</v>
      </c>
      <c r="K18" s="92">
        <f>ROUND($G18*'Entrées des Taux'!$A$11,2)</f>
        <v>0</v>
      </c>
      <c r="L18" s="92">
        <f>ROUND($G18*'Entrées des Taux'!$A$27,2)</f>
        <v>0</v>
      </c>
      <c r="M18" s="94">
        <f>ROUND($B18*'Entrées des Taux'!$D$11,2)</f>
        <v>0</v>
      </c>
      <c r="N18" s="96">
        <f>ROUND($G18*'Entrées des Taux'!$D$19,2)</f>
        <v>0</v>
      </c>
      <c r="O18" s="102">
        <f t="shared" si="1"/>
        <v>0</v>
      </c>
      <c r="P18" s="93"/>
      <c r="Q18" s="98">
        <f t="shared" si="2"/>
        <v>0</v>
      </c>
      <c r="R18" s="64"/>
      <c r="S18" s="184"/>
      <c r="T18" s="183"/>
      <c r="U18" s="62"/>
      <c r="V18" s="92"/>
      <c r="W18" s="93"/>
      <c r="X18" s="92">
        <f t="shared" si="6"/>
        <v>0</v>
      </c>
      <c r="Y18" s="92"/>
      <c r="Z18" s="101">
        <f t="shared" si="7"/>
        <v>0</v>
      </c>
      <c r="AA18" s="95">
        <f>ROUND($Z18*'Entrées des Taux'!$A$5,2)</f>
        <v>0</v>
      </c>
      <c r="AB18" s="93">
        <f>ROUND($Z18*'Entrées des Taux'!$A$21,2)</f>
        <v>0</v>
      </c>
      <c r="AC18" s="92">
        <f>ROUND($Z18*'Entrées des Taux'!$D$5,2)</f>
        <v>0</v>
      </c>
      <c r="AD18" s="92">
        <f>ROUND($Z18*'Entrées des Taux'!$A$13,2)</f>
        <v>0</v>
      </c>
      <c r="AE18" s="92">
        <f>ROUND($Z18*'Entrées des Taux'!$A$29,2)</f>
        <v>0</v>
      </c>
      <c r="AF18" s="94">
        <f>ROUND($U18*'Entrées des Taux'!$D$13,2)</f>
        <v>0</v>
      </c>
      <c r="AG18" s="96">
        <f>ROUND($Z18*'Entrées des Taux'!$D$21,2)</f>
        <v>0</v>
      </c>
      <c r="AH18" s="102">
        <f t="shared" si="3"/>
        <v>0</v>
      </c>
      <c r="AI18" s="93"/>
      <c r="AJ18" s="98">
        <f t="shared" si="4"/>
        <v>0</v>
      </c>
      <c r="AK18" s="64"/>
      <c r="AL18" s="184"/>
    </row>
    <row r="19" spans="1:38" s="63" customFormat="1" x14ac:dyDescent="0.2">
      <c r="A19" s="183"/>
      <c r="B19" s="62"/>
      <c r="C19" s="92"/>
      <c r="D19" s="93"/>
      <c r="E19" s="92">
        <f t="shared" si="5"/>
        <v>0</v>
      </c>
      <c r="F19" s="92"/>
      <c r="G19" s="101">
        <f t="shared" si="0"/>
        <v>0</v>
      </c>
      <c r="H19" s="95">
        <f>ROUND($G19*'Entrées des Taux'!$A$3,2)</f>
        <v>0</v>
      </c>
      <c r="I19" s="93">
        <f>ROUND($G19*'Entrées des Taux'!$A$19,2)</f>
        <v>0</v>
      </c>
      <c r="J19" s="92">
        <f>ROUND($G19*'Entrées des Taux'!$D$3,2)</f>
        <v>0</v>
      </c>
      <c r="K19" s="92">
        <f>ROUND($G19*'Entrées des Taux'!$A$11,2)</f>
        <v>0</v>
      </c>
      <c r="L19" s="92">
        <f>ROUND($G19*'Entrées des Taux'!$A$27,2)</f>
        <v>0</v>
      </c>
      <c r="M19" s="94">
        <f>ROUND($B19*'Entrées des Taux'!$D$11,2)</f>
        <v>0</v>
      </c>
      <c r="N19" s="96">
        <f>ROUND($G19*'Entrées des Taux'!$D$19,2)</f>
        <v>0</v>
      </c>
      <c r="O19" s="102">
        <f t="shared" si="1"/>
        <v>0</v>
      </c>
      <c r="P19" s="93"/>
      <c r="Q19" s="98">
        <f t="shared" si="2"/>
        <v>0</v>
      </c>
      <c r="R19" s="64"/>
      <c r="S19" s="184"/>
      <c r="T19" s="183"/>
      <c r="U19" s="62"/>
      <c r="V19" s="92"/>
      <c r="W19" s="93"/>
      <c r="X19" s="92">
        <f t="shared" si="6"/>
        <v>0</v>
      </c>
      <c r="Y19" s="92"/>
      <c r="Z19" s="101">
        <f t="shared" si="7"/>
        <v>0</v>
      </c>
      <c r="AA19" s="95">
        <f>ROUND($Z19*'Entrées des Taux'!$A$5,2)</f>
        <v>0</v>
      </c>
      <c r="AB19" s="93">
        <f>ROUND($Z19*'Entrées des Taux'!$A$21,2)</f>
        <v>0</v>
      </c>
      <c r="AC19" s="92">
        <f>ROUND($Z19*'Entrées des Taux'!$D$5,2)</f>
        <v>0</v>
      </c>
      <c r="AD19" s="92">
        <f>ROUND($Z19*'Entrées des Taux'!$A$13,2)</f>
        <v>0</v>
      </c>
      <c r="AE19" s="92">
        <f>ROUND($Z19*'Entrées des Taux'!$A$29,2)</f>
        <v>0</v>
      </c>
      <c r="AF19" s="94">
        <f>ROUND($U19*'Entrées des Taux'!$D$13,2)</f>
        <v>0</v>
      </c>
      <c r="AG19" s="96">
        <f>ROUND($Z19*'Entrées des Taux'!$D$21,2)</f>
        <v>0</v>
      </c>
      <c r="AH19" s="102">
        <f t="shared" si="3"/>
        <v>0</v>
      </c>
      <c r="AI19" s="93"/>
      <c r="AJ19" s="98">
        <f t="shared" si="4"/>
        <v>0</v>
      </c>
      <c r="AK19" s="64"/>
      <c r="AL19" s="184"/>
    </row>
    <row r="20" spans="1:38" s="63" customFormat="1" x14ac:dyDescent="0.2">
      <c r="A20" s="183"/>
      <c r="B20" s="62"/>
      <c r="C20" s="92"/>
      <c r="D20" s="93"/>
      <c r="E20" s="92">
        <f t="shared" si="5"/>
        <v>0</v>
      </c>
      <c r="F20" s="92"/>
      <c r="G20" s="101">
        <f t="shared" si="0"/>
        <v>0</v>
      </c>
      <c r="H20" s="95">
        <f>ROUND($G20*'Entrées des Taux'!$A$3,2)</f>
        <v>0</v>
      </c>
      <c r="I20" s="93">
        <f>ROUND($G20*'Entrées des Taux'!$A$19,2)</f>
        <v>0</v>
      </c>
      <c r="J20" s="92">
        <f>ROUND($G20*'Entrées des Taux'!$D$3,2)</f>
        <v>0</v>
      </c>
      <c r="K20" s="92">
        <f>ROUND($G20*'Entrées des Taux'!$A$11,2)</f>
        <v>0</v>
      </c>
      <c r="L20" s="92">
        <f>ROUND($G20*'Entrées des Taux'!$A$27,2)</f>
        <v>0</v>
      </c>
      <c r="M20" s="94">
        <f>ROUND($B20*'Entrées des Taux'!$D$11,2)</f>
        <v>0</v>
      </c>
      <c r="N20" s="96">
        <f>ROUND($G20*'Entrées des Taux'!$D$19,2)</f>
        <v>0</v>
      </c>
      <c r="O20" s="102">
        <f t="shared" si="1"/>
        <v>0</v>
      </c>
      <c r="P20" s="93"/>
      <c r="Q20" s="98">
        <f t="shared" si="2"/>
        <v>0</v>
      </c>
      <c r="R20" s="64"/>
      <c r="S20" s="184"/>
      <c r="T20" s="183"/>
      <c r="U20" s="62"/>
      <c r="V20" s="92"/>
      <c r="W20" s="93"/>
      <c r="X20" s="92">
        <f t="shared" si="6"/>
        <v>0</v>
      </c>
      <c r="Y20" s="92"/>
      <c r="Z20" s="101">
        <f t="shared" si="7"/>
        <v>0</v>
      </c>
      <c r="AA20" s="95">
        <f>ROUND($Z20*'Entrées des Taux'!$A$5,2)</f>
        <v>0</v>
      </c>
      <c r="AB20" s="93">
        <f>ROUND($Z20*'Entrées des Taux'!$A$21,2)</f>
        <v>0</v>
      </c>
      <c r="AC20" s="92">
        <f>ROUND($Z20*'Entrées des Taux'!$D$5,2)</f>
        <v>0</v>
      </c>
      <c r="AD20" s="92">
        <f>ROUND($Z20*'Entrées des Taux'!$A$13,2)</f>
        <v>0</v>
      </c>
      <c r="AE20" s="92">
        <f>ROUND($Z20*'Entrées des Taux'!$A$29,2)</f>
        <v>0</v>
      </c>
      <c r="AF20" s="94">
        <f>ROUND($U20*'Entrées des Taux'!$D$13,2)</f>
        <v>0</v>
      </c>
      <c r="AG20" s="96">
        <f>ROUND($Z20*'Entrées des Taux'!$D$21,2)</f>
        <v>0</v>
      </c>
      <c r="AH20" s="102">
        <f t="shared" si="3"/>
        <v>0</v>
      </c>
      <c r="AI20" s="93"/>
      <c r="AJ20" s="98">
        <f t="shared" si="4"/>
        <v>0</v>
      </c>
      <c r="AK20" s="64"/>
      <c r="AL20" s="184"/>
    </row>
    <row r="21" spans="1:38" s="63" customFormat="1" x14ac:dyDescent="0.2">
      <c r="A21" s="183"/>
      <c r="B21" s="62"/>
      <c r="C21" s="92"/>
      <c r="D21" s="93"/>
      <c r="E21" s="92">
        <f t="shared" si="5"/>
        <v>0</v>
      </c>
      <c r="F21" s="92"/>
      <c r="G21" s="101">
        <f t="shared" si="0"/>
        <v>0</v>
      </c>
      <c r="H21" s="95">
        <f>ROUND($G21*'Entrées des Taux'!$A$3,2)</f>
        <v>0</v>
      </c>
      <c r="I21" s="93">
        <f>ROUND($G21*'Entrées des Taux'!$A$19,2)</f>
        <v>0</v>
      </c>
      <c r="J21" s="92">
        <f>ROUND($G21*'Entrées des Taux'!$D$3,2)</f>
        <v>0</v>
      </c>
      <c r="K21" s="92">
        <f>ROUND($G21*'Entrées des Taux'!$A$11,2)</f>
        <v>0</v>
      </c>
      <c r="L21" s="92">
        <f>ROUND($G21*'Entrées des Taux'!$A$27,2)</f>
        <v>0</v>
      </c>
      <c r="M21" s="94">
        <f>ROUND($B21*'Entrées des Taux'!$D$11,2)</f>
        <v>0</v>
      </c>
      <c r="N21" s="96">
        <f>ROUND($G21*'Entrées des Taux'!$D$19,2)</f>
        <v>0</v>
      </c>
      <c r="O21" s="102">
        <f t="shared" si="1"/>
        <v>0</v>
      </c>
      <c r="P21" s="93"/>
      <c r="Q21" s="98">
        <f t="shared" si="2"/>
        <v>0</v>
      </c>
      <c r="R21" s="64"/>
      <c r="S21" s="184"/>
      <c r="T21" s="183"/>
      <c r="U21" s="62"/>
      <c r="V21" s="92"/>
      <c r="W21" s="93"/>
      <c r="X21" s="92">
        <f t="shared" si="6"/>
        <v>0</v>
      </c>
      <c r="Y21" s="92"/>
      <c r="Z21" s="101">
        <f t="shared" si="7"/>
        <v>0</v>
      </c>
      <c r="AA21" s="95">
        <f>ROUND($Z21*'Entrées des Taux'!$A$5,2)</f>
        <v>0</v>
      </c>
      <c r="AB21" s="93">
        <f>ROUND($Z21*'Entrées des Taux'!$A$21,2)</f>
        <v>0</v>
      </c>
      <c r="AC21" s="92">
        <f>ROUND($Z21*'Entrées des Taux'!$D$5,2)</f>
        <v>0</v>
      </c>
      <c r="AD21" s="92">
        <f>ROUND($Z21*'Entrées des Taux'!$A$13,2)</f>
        <v>0</v>
      </c>
      <c r="AE21" s="92">
        <f>ROUND($Z21*'Entrées des Taux'!$A$29,2)</f>
        <v>0</v>
      </c>
      <c r="AF21" s="94">
        <f>ROUND($U21*'Entrées des Taux'!$D$13,2)</f>
        <v>0</v>
      </c>
      <c r="AG21" s="96">
        <f>ROUND($Z21*'Entrées des Taux'!$D$21,2)</f>
        <v>0</v>
      </c>
      <c r="AH21" s="102">
        <f t="shared" si="3"/>
        <v>0</v>
      </c>
      <c r="AI21" s="93"/>
      <c r="AJ21" s="98">
        <f t="shared" si="4"/>
        <v>0</v>
      </c>
      <c r="AK21" s="64"/>
      <c r="AL21" s="184"/>
    </row>
    <row r="22" spans="1:38" s="63" customFormat="1" x14ac:dyDescent="0.2">
      <c r="A22" s="183"/>
      <c r="B22" s="62"/>
      <c r="C22" s="92"/>
      <c r="D22" s="93"/>
      <c r="E22" s="92">
        <f t="shared" si="5"/>
        <v>0</v>
      </c>
      <c r="F22" s="92"/>
      <c r="G22" s="101">
        <f t="shared" si="0"/>
        <v>0</v>
      </c>
      <c r="H22" s="95">
        <f>ROUND($G22*'Entrées des Taux'!$A$3,2)</f>
        <v>0</v>
      </c>
      <c r="I22" s="93">
        <f>ROUND($G22*'Entrées des Taux'!$A$19,2)</f>
        <v>0</v>
      </c>
      <c r="J22" s="92">
        <f>ROUND($G22*'Entrées des Taux'!$D$3,2)</f>
        <v>0</v>
      </c>
      <c r="K22" s="92">
        <f>ROUND($G22*'Entrées des Taux'!$A$11,2)</f>
        <v>0</v>
      </c>
      <c r="L22" s="92">
        <f>ROUND($G22*'Entrées des Taux'!$A$27,2)</f>
        <v>0</v>
      </c>
      <c r="M22" s="94">
        <f>ROUND($B22*'Entrées des Taux'!$D$11,2)</f>
        <v>0</v>
      </c>
      <c r="N22" s="96">
        <f>ROUND($G22*'Entrées des Taux'!$D$19,2)</f>
        <v>0</v>
      </c>
      <c r="O22" s="102">
        <f t="shared" si="1"/>
        <v>0</v>
      </c>
      <c r="P22" s="93"/>
      <c r="Q22" s="98">
        <f t="shared" si="2"/>
        <v>0</v>
      </c>
      <c r="R22" s="64"/>
      <c r="S22" s="184"/>
      <c r="T22" s="183"/>
      <c r="U22" s="62"/>
      <c r="V22" s="92"/>
      <c r="W22" s="93"/>
      <c r="X22" s="92">
        <f t="shared" si="6"/>
        <v>0</v>
      </c>
      <c r="Y22" s="92"/>
      <c r="Z22" s="101">
        <f t="shared" si="7"/>
        <v>0</v>
      </c>
      <c r="AA22" s="95">
        <f>ROUND($Z22*'Entrées des Taux'!$A$5,2)</f>
        <v>0</v>
      </c>
      <c r="AB22" s="93">
        <f>ROUND($Z22*'Entrées des Taux'!$A$21,2)</f>
        <v>0</v>
      </c>
      <c r="AC22" s="92">
        <f>ROUND($Z22*'Entrées des Taux'!$D$5,2)</f>
        <v>0</v>
      </c>
      <c r="AD22" s="92">
        <f>ROUND($Z22*'Entrées des Taux'!$A$13,2)</f>
        <v>0</v>
      </c>
      <c r="AE22" s="92">
        <f>ROUND($Z22*'Entrées des Taux'!$A$29,2)</f>
        <v>0</v>
      </c>
      <c r="AF22" s="94">
        <f>ROUND($U22*'Entrées des Taux'!$D$13,2)</f>
        <v>0</v>
      </c>
      <c r="AG22" s="96">
        <f>ROUND($Z22*'Entrées des Taux'!$D$21,2)</f>
        <v>0</v>
      </c>
      <c r="AH22" s="102">
        <f t="shared" si="3"/>
        <v>0</v>
      </c>
      <c r="AI22" s="93"/>
      <c r="AJ22" s="98">
        <f t="shared" si="4"/>
        <v>0</v>
      </c>
      <c r="AK22" s="64"/>
      <c r="AL22" s="184"/>
    </row>
    <row r="23" spans="1:38" s="63" customFormat="1" x14ac:dyDescent="0.2">
      <c r="A23" s="183"/>
      <c r="B23" s="62"/>
      <c r="C23" s="92"/>
      <c r="D23" s="93"/>
      <c r="E23" s="92">
        <f t="shared" si="5"/>
        <v>0</v>
      </c>
      <c r="F23" s="92"/>
      <c r="G23" s="101">
        <f t="shared" si="0"/>
        <v>0</v>
      </c>
      <c r="H23" s="95">
        <f>ROUND($G23*'Entrées des Taux'!$A$3,2)</f>
        <v>0</v>
      </c>
      <c r="I23" s="93">
        <f>ROUND($G23*'Entrées des Taux'!$A$19,2)</f>
        <v>0</v>
      </c>
      <c r="J23" s="92">
        <f>ROUND($G23*'Entrées des Taux'!$D$3,2)</f>
        <v>0</v>
      </c>
      <c r="K23" s="92">
        <f>ROUND($G23*'Entrées des Taux'!$A$11,2)</f>
        <v>0</v>
      </c>
      <c r="L23" s="92">
        <f>ROUND($G23*'Entrées des Taux'!$A$27,2)</f>
        <v>0</v>
      </c>
      <c r="M23" s="94">
        <f>ROUND($B23*'Entrées des Taux'!$D$11,2)</f>
        <v>0</v>
      </c>
      <c r="N23" s="96">
        <f>ROUND($G23*'Entrées des Taux'!$D$19,2)</f>
        <v>0</v>
      </c>
      <c r="O23" s="102">
        <f t="shared" si="1"/>
        <v>0</v>
      </c>
      <c r="P23" s="93"/>
      <c r="Q23" s="98">
        <f t="shared" si="2"/>
        <v>0</v>
      </c>
      <c r="R23" s="64"/>
      <c r="S23" s="184"/>
      <c r="T23" s="183"/>
      <c r="U23" s="62"/>
      <c r="V23" s="92"/>
      <c r="W23" s="93"/>
      <c r="X23" s="92">
        <f t="shared" si="6"/>
        <v>0</v>
      </c>
      <c r="Y23" s="92"/>
      <c r="Z23" s="101">
        <f t="shared" si="7"/>
        <v>0</v>
      </c>
      <c r="AA23" s="95">
        <f>ROUND($Z23*'Entrées des Taux'!$A$5,2)</f>
        <v>0</v>
      </c>
      <c r="AB23" s="93">
        <f>ROUND($Z23*'Entrées des Taux'!$A$21,2)</f>
        <v>0</v>
      </c>
      <c r="AC23" s="92">
        <f>ROUND($Z23*'Entrées des Taux'!$D$5,2)</f>
        <v>0</v>
      </c>
      <c r="AD23" s="92">
        <f>ROUND($Z23*'Entrées des Taux'!$A$13,2)</f>
        <v>0</v>
      </c>
      <c r="AE23" s="92">
        <f>ROUND($Z23*'Entrées des Taux'!$A$29,2)</f>
        <v>0</v>
      </c>
      <c r="AF23" s="94">
        <f>ROUND($U23*'Entrées des Taux'!$D$13,2)</f>
        <v>0</v>
      </c>
      <c r="AG23" s="96">
        <f>ROUND($Z23*'Entrées des Taux'!$D$21,2)</f>
        <v>0</v>
      </c>
      <c r="AH23" s="102">
        <f t="shared" si="3"/>
        <v>0</v>
      </c>
      <c r="AI23" s="93"/>
      <c r="AJ23" s="98">
        <f t="shared" si="4"/>
        <v>0</v>
      </c>
      <c r="AK23" s="64"/>
      <c r="AL23" s="184"/>
    </row>
    <row r="24" spans="1:38" s="63" customFormat="1" ht="13.5" thickBot="1" x14ac:dyDescent="0.25">
      <c r="A24" s="183"/>
      <c r="B24" s="62"/>
      <c r="C24" s="92"/>
      <c r="D24" s="93"/>
      <c r="E24" s="92">
        <f t="shared" si="5"/>
        <v>0</v>
      </c>
      <c r="F24" s="92"/>
      <c r="G24" s="101">
        <f t="shared" si="0"/>
        <v>0</v>
      </c>
      <c r="H24" s="103">
        <f>ROUND($G24*'Entrées des Taux'!$A$3,2)</f>
        <v>0</v>
      </c>
      <c r="I24" s="93">
        <f>ROUND($G24*'Entrées des Taux'!$A$19,2)</f>
        <v>0</v>
      </c>
      <c r="J24" s="92">
        <f>ROUND($G24*'Entrées des Taux'!$D$3,2)</f>
        <v>0</v>
      </c>
      <c r="K24" s="92">
        <f>ROUND($G24*'Entrées des Taux'!$A$11,2)</f>
        <v>0</v>
      </c>
      <c r="L24" s="92">
        <f>ROUND($G24*'Entrées des Taux'!$A$27,2)</f>
        <v>0</v>
      </c>
      <c r="M24" s="94">
        <f>ROUND($B24*'Entrées des Taux'!$D$11,2)</f>
        <v>0</v>
      </c>
      <c r="N24" s="96">
        <f>ROUND($G24*'Entrées des Taux'!$D$19,2)</f>
        <v>0</v>
      </c>
      <c r="O24" s="102">
        <f t="shared" si="1"/>
        <v>0</v>
      </c>
      <c r="P24" s="93"/>
      <c r="Q24" s="98">
        <f t="shared" si="2"/>
        <v>0</v>
      </c>
      <c r="R24" s="64"/>
      <c r="S24" s="184"/>
      <c r="T24" s="183"/>
      <c r="U24" s="62"/>
      <c r="V24" s="92"/>
      <c r="W24" s="93"/>
      <c r="X24" s="92">
        <f t="shared" si="6"/>
        <v>0</v>
      </c>
      <c r="Y24" s="92"/>
      <c r="Z24" s="101">
        <f t="shared" si="7"/>
        <v>0</v>
      </c>
      <c r="AA24" s="103">
        <f>ROUND($Z24*'Entrées des Taux'!$A$5,2)</f>
        <v>0</v>
      </c>
      <c r="AB24" s="93">
        <f>ROUND($Z24*'Entrées des Taux'!$A$21,2)</f>
        <v>0</v>
      </c>
      <c r="AC24" s="92">
        <f>ROUND($Z24*'Entrées des Taux'!$D$5,2)</f>
        <v>0</v>
      </c>
      <c r="AD24" s="92">
        <f>ROUND($Z24*'Entrées des Taux'!$A$13,2)</f>
        <v>0</v>
      </c>
      <c r="AE24" s="92">
        <f>ROUND($Z24*'Entrées des Taux'!$A$29,2)</f>
        <v>0</v>
      </c>
      <c r="AF24" s="94">
        <f>ROUND($U24*'Entrées des Taux'!$D$13,2)</f>
        <v>0</v>
      </c>
      <c r="AG24" s="96">
        <f>ROUND($Z24*'Entrées des Taux'!$D$21,2)</f>
        <v>0</v>
      </c>
      <c r="AH24" s="102">
        <f t="shared" si="3"/>
        <v>0</v>
      </c>
      <c r="AI24" s="93"/>
      <c r="AJ24" s="98">
        <f t="shared" si="4"/>
        <v>0</v>
      </c>
      <c r="AK24" s="64"/>
      <c r="AL24" s="184"/>
    </row>
    <row r="25" spans="1:38" s="36" customFormat="1" ht="13.5" thickBot="1" x14ac:dyDescent="0.25">
      <c r="A25" s="30" t="s">
        <v>51</v>
      </c>
      <c r="B25" s="31">
        <f>SUM(B10:B24)</f>
        <v>0</v>
      </c>
      <c r="C25" s="32"/>
      <c r="D25" s="104">
        <f t="shared" ref="D25:N25" si="8">SUM(D10:D24)</f>
        <v>0</v>
      </c>
      <c r="E25" s="105">
        <f t="shared" si="8"/>
        <v>0</v>
      </c>
      <c r="F25" s="105">
        <f t="shared" si="8"/>
        <v>0</v>
      </c>
      <c r="G25" s="106">
        <f t="shared" si="8"/>
        <v>0</v>
      </c>
      <c r="H25" s="107">
        <f t="shared" si="8"/>
        <v>0</v>
      </c>
      <c r="I25" s="105">
        <f t="shared" si="8"/>
        <v>0</v>
      </c>
      <c r="J25" s="105">
        <f t="shared" si="8"/>
        <v>0</v>
      </c>
      <c r="K25" s="105">
        <f t="shared" si="8"/>
        <v>0</v>
      </c>
      <c r="L25" s="105">
        <f t="shared" si="8"/>
        <v>0</v>
      </c>
      <c r="M25" s="104">
        <f t="shared" si="8"/>
        <v>0</v>
      </c>
      <c r="N25" s="106">
        <f t="shared" si="8"/>
        <v>0</v>
      </c>
      <c r="O25" s="108">
        <f>SUM(O10:O24)</f>
        <v>0</v>
      </c>
      <c r="P25" s="104">
        <f>SUM(P10:P24)</f>
        <v>0</v>
      </c>
      <c r="Q25" s="105">
        <f>SUM(Q10:Q24)</f>
        <v>0</v>
      </c>
      <c r="R25" s="34"/>
      <c r="S25" s="35"/>
      <c r="T25" s="30" t="s">
        <v>57</v>
      </c>
      <c r="U25" s="31">
        <f>SUM(U10:U24)</f>
        <v>0</v>
      </c>
      <c r="V25" s="105"/>
      <c r="W25" s="104">
        <f t="shared" ref="W25:AG25" si="9">SUM(W10:W24)</f>
        <v>0</v>
      </c>
      <c r="X25" s="105">
        <f t="shared" si="9"/>
        <v>0</v>
      </c>
      <c r="Y25" s="105">
        <f t="shared" si="9"/>
        <v>0</v>
      </c>
      <c r="Z25" s="105">
        <f t="shared" si="9"/>
        <v>0</v>
      </c>
      <c r="AA25" s="109">
        <f t="shared" si="9"/>
        <v>0</v>
      </c>
      <c r="AB25" s="105">
        <f t="shared" si="9"/>
        <v>0</v>
      </c>
      <c r="AC25" s="105">
        <f t="shared" si="9"/>
        <v>0</v>
      </c>
      <c r="AD25" s="105">
        <f t="shared" si="9"/>
        <v>0</v>
      </c>
      <c r="AE25" s="105">
        <f t="shared" si="9"/>
        <v>0</v>
      </c>
      <c r="AF25" s="104">
        <f t="shared" si="9"/>
        <v>0</v>
      </c>
      <c r="AG25" s="104">
        <f t="shared" si="9"/>
        <v>0</v>
      </c>
      <c r="AH25" s="110">
        <f>SUM(AH10:AH24)</f>
        <v>0</v>
      </c>
      <c r="AI25" s="104">
        <f>SUM(AI10:AI24)</f>
        <v>0</v>
      </c>
      <c r="AJ25" s="105">
        <f>SUM(AJ10:AJ24)</f>
        <v>0</v>
      </c>
      <c r="AK25" s="34"/>
      <c r="AL25" s="35"/>
    </row>
    <row r="26" spans="1:38" s="36" customFormat="1" ht="14.25" thickTop="1" thickBot="1" x14ac:dyDescent="0.25">
      <c r="A26" s="37" t="s">
        <v>52</v>
      </c>
      <c r="B26" s="38">
        <f>B25</f>
        <v>0</v>
      </c>
      <c r="C26" s="39"/>
      <c r="D26" s="111">
        <f>SUM(D25)</f>
        <v>0</v>
      </c>
      <c r="E26" s="112">
        <f t="shared" ref="E26:Q26" si="10">SUM(E25)</f>
        <v>0</v>
      </c>
      <c r="F26" s="112">
        <f t="shared" si="10"/>
        <v>0</v>
      </c>
      <c r="G26" s="113">
        <f t="shared" si="10"/>
        <v>0</v>
      </c>
      <c r="H26" s="111">
        <f t="shared" si="10"/>
        <v>0</v>
      </c>
      <c r="I26" s="112">
        <f t="shared" si="10"/>
        <v>0</v>
      </c>
      <c r="J26" s="112">
        <f t="shared" si="10"/>
        <v>0</v>
      </c>
      <c r="K26" s="112">
        <f t="shared" si="10"/>
        <v>0</v>
      </c>
      <c r="L26" s="112">
        <f t="shared" si="10"/>
        <v>0</v>
      </c>
      <c r="M26" s="112">
        <f t="shared" si="10"/>
        <v>0</v>
      </c>
      <c r="N26" s="114">
        <f t="shared" si="10"/>
        <v>0</v>
      </c>
      <c r="O26" s="115">
        <f t="shared" si="10"/>
        <v>0</v>
      </c>
      <c r="P26" s="111">
        <f t="shared" si="10"/>
        <v>0</v>
      </c>
      <c r="Q26" s="112">
        <f t="shared" si="10"/>
        <v>0</v>
      </c>
      <c r="R26" s="40"/>
      <c r="S26" s="41"/>
      <c r="T26" s="37" t="s">
        <v>58</v>
      </c>
      <c r="U26" s="38">
        <f>B43+U25</f>
        <v>0</v>
      </c>
      <c r="V26" s="112"/>
      <c r="W26" s="111">
        <f t="shared" ref="W26:AJ26" si="11">SUM(D43)+SUM(W25)</f>
        <v>0</v>
      </c>
      <c r="X26" s="112">
        <f t="shared" si="11"/>
        <v>0</v>
      </c>
      <c r="Y26" s="112">
        <f t="shared" si="11"/>
        <v>0</v>
      </c>
      <c r="Z26" s="113">
        <f t="shared" si="11"/>
        <v>0</v>
      </c>
      <c r="AA26" s="111">
        <f t="shared" si="11"/>
        <v>0</v>
      </c>
      <c r="AB26" s="112">
        <f t="shared" si="11"/>
        <v>0</v>
      </c>
      <c r="AC26" s="112">
        <f t="shared" si="11"/>
        <v>0</v>
      </c>
      <c r="AD26" s="112">
        <f t="shared" si="11"/>
        <v>0</v>
      </c>
      <c r="AE26" s="112">
        <f t="shared" si="11"/>
        <v>0</v>
      </c>
      <c r="AF26" s="112">
        <f t="shared" si="11"/>
        <v>0</v>
      </c>
      <c r="AG26" s="112">
        <f t="shared" si="11"/>
        <v>0</v>
      </c>
      <c r="AH26" s="113">
        <f t="shared" si="11"/>
        <v>0</v>
      </c>
      <c r="AI26" s="111">
        <f t="shared" si="11"/>
        <v>0</v>
      </c>
      <c r="AJ26" s="112">
        <f t="shared" si="11"/>
        <v>0</v>
      </c>
      <c r="AK26" s="40"/>
      <c r="AL26" s="41"/>
    </row>
    <row r="27" spans="1:38" s="63" customFormat="1" ht="13.5" thickTop="1" x14ac:dyDescent="0.2">
      <c r="A27" s="183"/>
      <c r="B27" s="62"/>
      <c r="C27" s="92"/>
      <c r="D27" s="93"/>
      <c r="E27" s="92">
        <f t="shared" ref="E27:E41" si="12">B27*C27</f>
        <v>0</v>
      </c>
      <c r="F27" s="92"/>
      <c r="G27" s="101">
        <f>SUM(D27:F27)</f>
        <v>0</v>
      </c>
      <c r="H27" s="99">
        <f>ROUND($G27*'Entrées des Taux'!$A$4,2)</f>
        <v>0</v>
      </c>
      <c r="I27" s="93">
        <f>ROUND($G27*'Entrées des Taux'!$A$20,2)</f>
        <v>0</v>
      </c>
      <c r="J27" s="92">
        <f>ROUND($G27*'Entrées des Taux'!$D$4,2)</f>
        <v>0</v>
      </c>
      <c r="K27" s="92">
        <f>ROUND($G27*'Entrées des Taux'!$A$12,2)</f>
        <v>0</v>
      </c>
      <c r="L27" s="92">
        <f>ROUND($G27*'Entrées des Taux'!$A$28,2)</f>
        <v>0</v>
      </c>
      <c r="M27" s="94">
        <f>ROUND($B27*'Entrées des Taux'!$D$12,2)</f>
        <v>0</v>
      </c>
      <c r="N27" s="100">
        <f>ROUND($G27*'Entrées des Taux'!$D$20,2)</f>
        <v>0</v>
      </c>
      <c r="O27" s="102">
        <f t="shared" ref="O27:O41" si="13">SUM(G27)-SUM(H27:N27)</f>
        <v>0</v>
      </c>
      <c r="P27" s="93"/>
      <c r="Q27" s="98">
        <f>SUM(O27:P27)</f>
        <v>0</v>
      </c>
      <c r="R27" s="64"/>
      <c r="S27" s="184"/>
      <c r="T27" s="183"/>
      <c r="U27" s="62"/>
      <c r="V27" s="92"/>
      <c r="W27" s="93"/>
      <c r="X27" s="92">
        <f t="shared" ref="X27:X41" si="14">U27*V27</f>
        <v>0</v>
      </c>
      <c r="Y27" s="92"/>
      <c r="Z27" s="101">
        <f>SUM(W27:Y27)</f>
        <v>0</v>
      </c>
      <c r="AA27" s="99">
        <f>ROUND($Z27*'Entrées des Taux'!$A$6,2)</f>
        <v>0</v>
      </c>
      <c r="AB27" s="93">
        <f>ROUND($Z27*'Entrées des Taux'!$A$22,2)</f>
        <v>0</v>
      </c>
      <c r="AC27" s="92">
        <f>ROUND($Z27*'Entrées des Taux'!$D$6,2)</f>
        <v>0</v>
      </c>
      <c r="AD27" s="92">
        <f>ROUND($Z27*'Entrées des Taux'!$A$14,2)</f>
        <v>0</v>
      </c>
      <c r="AE27" s="92">
        <f>ROUND($Z27*'Entrées des Taux'!$A$30,2)</f>
        <v>0</v>
      </c>
      <c r="AF27" s="94">
        <f>ROUND($U27*'Entrées des Taux'!$D$14,2)</f>
        <v>0</v>
      </c>
      <c r="AG27" s="100">
        <f>ROUND($Z27*'Entrées des Taux'!$D$22,2)</f>
        <v>0</v>
      </c>
      <c r="AH27" s="102">
        <f t="shared" ref="AH27:AH41" si="15">SUM(Z27)-SUM(AA27:AG27)</f>
        <v>0</v>
      </c>
      <c r="AI27" s="93" t="s">
        <v>0</v>
      </c>
      <c r="AJ27" s="98">
        <f t="shared" ref="AJ27:AJ41" si="16">SUM(AH27:AI27)</f>
        <v>0</v>
      </c>
      <c r="AK27" s="64" t="s">
        <v>0</v>
      </c>
      <c r="AL27" s="184" t="s">
        <v>0</v>
      </c>
    </row>
    <row r="28" spans="1:38" s="63" customFormat="1" x14ac:dyDescent="0.2">
      <c r="A28" s="183"/>
      <c r="B28" s="62"/>
      <c r="C28" s="92"/>
      <c r="D28" s="93"/>
      <c r="E28" s="92">
        <f t="shared" si="12"/>
        <v>0</v>
      </c>
      <c r="F28" s="92"/>
      <c r="G28" s="101">
        <f t="shared" ref="G28:G41" si="17">SUM(D28:F28)</f>
        <v>0</v>
      </c>
      <c r="H28" s="95">
        <f>ROUND($G28*'Entrées des Taux'!$A$4,2)</f>
        <v>0</v>
      </c>
      <c r="I28" s="93">
        <f>ROUND($G28*'Entrées des Taux'!$A$20,2)</f>
        <v>0</v>
      </c>
      <c r="J28" s="92">
        <f>ROUND($G28*'Entrées des Taux'!$D$4,2)</f>
        <v>0</v>
      </c>
      <c r="K28" s="92">
        <f>ROUND($G28*'Entrées des Taux'!$A$12,2)</f>
        <v>0</v>
      </c>
      <c r="L28" s="92">
        <f>ROUND($G28*'Entrées des Taux'!$A$28,2)</f>
        <v>0</v>
      </c>
      <c r="M28" s="94">
        <f>ROUND($B28*'Entrées des Taux'!$D$12,2)</f>
        <v>0</v>
      </c>
      <c r="N28" s="96">
        <f>ROUND($G28*'Entrées des Taux'!$D$20,2)</f>
        <v>0</v>
      </c>
      <c r="O28" s="102">
        <f t="shared" si="13"/>
        <v>0</v>
      </c>
      <c r="P28" s="93"/>
      <c r="Q28" s="98">
        <f t="shared" si="2"/>
        <v>0</v>
      </c>
      <c r="R28" s="64"/>
      <c r="S28" s="184"/>
      <c r="T28" s="183"/>
      <c r="U28" s="62"/>
      <c r="V28" s="92"/>
      <c r="W28" s="93"/>
      <c r="X28" s="92">
        <f t="shared" si="14"/>
        <v>0</v>
      </c>
      <c r="Y28" s="92"/>
      <c r="Z28" s="101">
        <f t="shared" ref="Z28:Z41" si="18">SUM(W28:Y28)</f>
        <v>0</v>
      </c>
      <c r="AA28" s="95">
        <f>ROUND($Z28*'Entrées des Taux'!$A$6,2)</f>
        <v>0</v>
      </c>
      <c r="AB28" s="93">
        <f>ROUND($Z28*'Entrées des Taux'!$A$22,2)</f>
        <v>0</v>
      </c>
      <c r="AC28" s="92">
        <f>ROUND($Z28*'Entrées des Taux'!$D$6,2)</f>
        <v>0</v>
      </c>
      <c r="AD28" s="92">
        <f>ROUND($Z28*'Entrées des Taux'!$A$14,2)</f>
        <v>0</v>
      </c>
      <c r="AE28" s="92">
        <f>ROUND($Z28*'Entrées des Taux'!$A$30,2)</f>
        <v>0</v>
      </c>
      <c r="AF28" s="94">
        <f>ROUND($U28*'Entrées des Taux'!$D$14,2)</f>
        <v>0</v>
      </c>
      <c r="AG28" s="96">
        <f>ROUND($Z28*'Entrées des Taux'!$D$22,2)</f>
        <v>0</v>
      </c>
      <c r="AH28" s="102">
        <f t="shared" si="15"/>
        <v>0</v>
      </c>
      <c r="AI28" s="93"/>
      <c r="AJ28" s="98">
        <f t="shared" si="16"/>
        <v>0</v>
      </c>
      <c r="AK28" s="64"/>
      <c r="AL28" s="184"/>
    </row>
    <row r="29" spans="1:38" s="63" customFormat="1" x14ac:dyDescent="0.2">
      <c r="A29" s="183"/>
      <c r="B29" s="62"/>
      <c r="C29" s="92"/>
      <c r="D29" s="93"/>
      <c r="E29" s="92">
        <f t="shared" si="12"/>
        <v>0</v>
      </c>
      <c r="F29" s="92"/>
      <c r="G29" s="101">
        <f t="shared" si="17"/>
        <v>0</v>
      </c>
      <c r="H29" s="95">
        <f>ROUND($G29*'Entrées des Taux'!$A$4,2)</f>
        <v>0</v>
      </c>
      <c r="I29" s="93">
        <f>ROUND($G29*'Entrées des Taux'!$A$20,2)</f>
        <v>0</v>
      </c>
      <c r="J29" s="92">
        <f>ROUND($G29*'Entrées des Taux'!$D$4,2)</f>
        <v>0</v>
      </c>
      <c r="K29" s="92">
        <f>ROUND($G29*'Entrées des Taux'!$A$12,2)</f>
        <v>0</v>
      </c>
      <c r="L29" s="92">
        <f>ROUND($G29*'Entrées des Taux'!$A$28,2)</f>
        <v>0</v>
      </c>
      <c r="M29" s="94">
        <f>ROUND($B29*'Entrées des Taux'!$D$12,2)</f>
        <v>0</v>
      </c>
      <c r="N29" s="96">
        <f>ROUND($G29*'Entrées des Taux'!$D$20,2)</f>
        <v>0</v>
      </c>
      <c r="O29" s="102">
        <f t="shared" si="13"/>
        <v>0</v>
      </c>
      <c r="P29" s="93"/>
      <c r="Q29" s="98">
        <f t="shared" si="2"/>
        <v>0</v>
      </c>
      <c r="R29" s="64"/>
      <c r="S29" s="184"/>
      <c r="T29" s="183"/>
      <c r="U29" s="62"/>
      <c r="V29" s="92"/>
      <c r="W29" s="93"/>
      <c r="X29" s="92">
        <f t="shared" si="14"/>
        <v>0</v>
      </c>
      <c r="Y29" s="92"/>
      <c r="Z29" s="101">
        <f t="shared" si="18"/>
        <v>0</v>
      </c>
      <c r="AA29" s="95">
        <f>ROUND($Z29*'Entrées des Taux'!$A$6,2)</f>
        <v>0</v>
      </c>
      <c r="AB29" s="93">
        <f>ROUND($Z29*'Entrées des Taux'!$A$22,2)</f>
        <v>0</v>
      </c>
      <c r="AC29" s="92">
        <f>ROUND($Z29*'Entrées des Taux'!$D$6,2)</f>
        <v>0</v>
      </c>
      <c r="AD29" s="92">
        <f>ROUND($Z29*'Entrées des Taux'!$A$14,2)</f>
        <v>0</v>
      </c>
      <c r="AE29" s="92">
        <f>ROUND($Z29*'Entrées des Taux'!$A$30,2)</f>
        <v>0</v>
      </c>
      <c r="AF29" s="94">
        <f>ROUND($U29*'Entrées des Taux'!$D$14,2)</f>
        <v>0</v>
      </c>
      <c r="AG29" s="96">
        <f>ROUND($Z29*'Entrées des Taux'!$D$22,2)</f>
        <v>0</v>
      </c>
      <c r="AH29" s="102">
        <f t="shared" si="15"/>
        <v>0</v>
      </c>
      <c r="AI29" s="93"/>
      <c r="AJ29" s="98">
        <f t="shared" si="16"/>
        <v>0</v>
      </c>
      <c r="AK29" s="64"/>
      <c r="AL29" s="184"/>
    </row>
    <row r="30" spans="1:38" s="63" customFormat="1" x14ac:dyDescent="0.2">
      <c r="A30" s="183"/>
      <c r="B30" s="62"/>
      <c r="C30" s="92"/>
      <c r="D30" s="93"/>
      <c r="E30" s="92">
        <f t="shared" si="12"/>
        <v>0</v>
      </c>
      <c r="F30" s="92"/>
      <c r="G30" s="101">
        <f t="shared" si="17"/>
        <v>0</v>
      </c>
      <c r="H30" s="95">
        <f>ROUND($G30*'Entrées des Taux'!$A$4,2)</f>
        <v>0</v>
      </c>
      <c r="I30" s="93">
        <f>ROUND($G30*'Entrées des Taux'!$A$20,2)</f>
        <v>0</v>
      </c>
      <c r="J30" s="92">
        <f>ROUND($G30*'Entrées des Taux'!$D$4,2)</f>
        <v>0</v>
      </c>
      <c r="K30" s="92">
        <f>ROUND($G30*'Entrées des Taux'!$A$12,2)</f>
        <v>0</v>
      </c>
      <c r="L30" s="92">
        <f>ROUND($G30*'Entrées des Taux'!$A$28,2)</f>
        <v>0</v>
      </c>
      <c r="M30" s="94">
        <f>ROUND($B30*'Entrées des Taux'!$D$12,2)</f>
        <v>0</v>
      </c>
      <c r="N30" s="96">
        <f>ROUND($G30*'Entrées des Taux'!$D$20,2)</f>
        <v>0</v>
      </c>
      <c r="O30" s="102">
        <f t="shared" si="13"/>
        <v>0</v>
      </c>
      <c r="P30" s="93"/>
      <c r="Q30" s="98">
        <f t="shared" si="2"/>
        <v>0</v>
      </c>
      <c r="R30" s="64"/>
      <c r="S30" s="184"/>
      <c r="T30" s="183"/>
      <c r="U30" s="62"/>
      <c r="V30" s="92"/>
      <c r="W30" s="93"/>
      <c r="X30" s="92">
        <f t="shared" si="14"/>
        <v>0</v>
      </c>
      <c r="Y30" s="92"/>
      <c r="Z30" s="101">
        <f t="shared" si="18"/>
        <v>0</v>
      </c>
      <c r="AA30" s="95">
        <f>ROUND($Z30*'Entrées des Taux'!$A$6,2)</f>
        <v>0</v>
      </c>
      <c r="AB30" s="93">
        <f>ROUND($Z30*'Entrées des Taux'!$A$22,2)</f>
        <v>0</v>
      </c>
      <c r="AC30" s="92">
        <f>ROUND($Z30*'Entrées des Taux'!$D$6,2)</f>
        <v>0</v>
      </c>
      <c r="AD30" s="92">
        <f>ROUND($Z30*'Entrées des Taux'!$A$14,2)</f>
        <v>0</v>
      </c>
      <c r="AE30" s="92">
        <f>ROUND($Z30*'Entrées des Taux'!$A$30,2)</f>
        <v>0</v>
      </c>
      <c r="AF30" s="94">
        <f>ROUND($U30*'Entrées des Taux'!$D$14,2)</f>
        <v>0</v>
      </c>
      <c r="AG30" s="96">
        <f>ROUND($Z30*'Entrées des Taux'!$D$22,2)</f>
        <v>0</v>
      </c>
      <c r="AH30" s="102">
        <f t="shared" si="15"/>
        <v>0</v>
      </c>
      <c r="AI30" s="93"/>
      <c r="AJ30" s="98">
        <f t="shared" si="16"/>
        <v>0</v>
      </c>
      <c r="AK30" s="64"/>
      <c r="AL30" s="184"/>
    </row>
    <row r="31" spans="1:38" s="63" customFormat="1" x14ac:dyDescent="0.2">
      <c r="A31" s="183"/>
      <c r="B31" s="62"/>
      <c r="C31" s="92"/>
      <c r="D31" s="93"/>
      <c r="E31" s="92">
        <f t="shared" si="12"/>
        <v>0</v>
      </c>
      <c r="F31" s="92"/>
      <c r="G31" s="101">
        <f t="shared" si="17"/>
        <v>0</v>
      </c>
      <c r="H31" s="95">
        <f>ROUND($G31*'Entrées des Taux'!$A$4,2)</f>
        <v>0</v>
      </c>
      <c r="I31" s="93">
        <f>ROUND($G31*'Entrées des Taux'!$A$20,2)</f>
        <v>0</v>
      </c>
      <c r="J31" s="92">
        <f>ROUND($G31*'Entrées des Taux'!$D$4,2)</f>
        <v>0</v>
      </c>
      <c r="K31" s="92">
        <f>ROUND($G31*'Entrées des Taux'!$A$12,2)</f>
        <v>0</v>
      </c>
      <c r="L31" s="92">
        <f>ROUND($G31*'Entrées des Taux'!$A$28,2)</f>
        <v>0</v>
      </c>
      <c r="M31" s="94">
        <f>ROUND($B31*'Entrées des Taux'!$D$12,2)</f>
        <v>0</v>
      </c>
      <c r="N31" s="96">
        <f>ROUND($G31*'Entrées des Taux'!$D$20,2)</f>
        <v>0</v>
      </c>
      <c r="O31" s="102">
        <f t="shared" si="13"/>
        <v>0</v>
      </c>
      <c r="P31" s="93"/>
      <c r="Q31" s="98">
        <f t="shared" si="2"/>
        <v>0</v>
      </c>
      <c r="R31" s="64"/>
      <c r="S31" s="184"/>
      <c r="T31" s="183"/>
      <c r="U31" s="62"/>
      <c r="V31" s="92"/>
      <c r="W31" s="93"/>
      <c r="X31" s="92">
        <f t="shared" si="14"/>
        <v>0</v>
      </c>
      <c r="Y31" s="92"/>
      <c r="Z31" s="101">
        <f t="shared" si="18"/>
        <v>0</v>
      </c>
      <c r="AA31" s="95">
        <f>ROUND($Z31*'Entrées des Taux'!$A$6,2)</f>
        <v>0</v>
      </c>
      <c r="AB31" s="93">
        <f>ROUND($Z31*'Entrées des Taux'!$A$22,2)</f>
        <v>0</v>
      </c>
      <c r="AC31" s="92">
        <f>ROUND($Z31*'Entrées des Taux'!$D$6,2)</f>
        <v>0</v>
      </c>
      <c r="AD31" s="92">
        <f>ROUND($Z31*'Entrées des Taux'!$A$14,2)</f>
        <v>0</v>
      </c>
      <c r="AE31" s="92">
        <f>ROUND($Z31*'Entrées des Taux'!$A$30,2)</f>
        <v>0</v>
      </c>
      <c r="AF31" s="94">
        <f>ROUND($U31*'Entrées des Taux'!$D$14,2)</f>
        <v>0</v>
      </c>
      <c r="AG31" s="96">
        <f>ROUND($Z31*'Entrées des Taux'!$D$22,2)</f>
        <v>0</v>
      </c>
      <c r="AH31" s="102">
        <f t="shared" si="15"/>
        <v>0</v>
      </c>
      <c r="AI31" s="93"/>
      <c r="AJ31" s="98">
        <f t="shared" si="16"/>
        <v>0</v>
      </c>
      <c r="AK31" s="64"/>
      <c r="AL31" s="184"/>
    </row>
    <row r="32" spans="1:38" s="63" customFormat="1" x14ac:dyDescent="0.2">
      <c r="A32" s="183"/>
      <c r="B32" s="62"/>
      <c r="C32" s="92"/>
      <c r="D32" s="93"/>
      <c r="E32" s="92">
        <f t="shared" si="12"/>
        <v>0</v>
      </c>
      <c r="F32" s="92"/>
      <c r="G32" s="101">
        <f t="shared" si="17"/>
        <v>0</v>
      </c>
      <c r="H32" s="95">
        <f>ROUND($G32*'Entrées des Taux'!$A$4,2)</f>
        <v>0</v>
      </c>
      <c r="I32" s="93">
        <f>ROUND($G32*'Entrées des Taux'!$A$20,2)</f>
        <v>0</v>
      </c>
      <c r="J32" s="92">
        <f>ROUND($G32*'Entrées des Taux'!$D$4,2)</f>
        <v>0</v>
      </c>
      <c r="K32" s="92">
        <f>ROUND($G32*'Entrées des Taux'!$A$12,2)</f>
        <v>0</v>
      </c>
      <c r="L32" s="92">
        <f>ROUND($G32*'Entrées des Taux'!$A$28,2)</f>
        <v>0</v>
      </c>
      <c r="M32" s="94">
        <f>ROUND($B32*'Entrées des Taux'!$D$12,2)</f>
        <v>0</v>
      </c>
      <c r="N32" s="96">
        <f>ROUND($G32*'Entrées des Taux'!$D$20,2)</f>
        <v>0</v>
      </c>
      <c r="O32" s="102">
        <f t="shared" si="13"/>
        <v>0</v>
      </c>
      <c r="P32" s="93"/>
      <c r="Q32" s="98">
        <f t="shared" si="2"/>
        <v>0</v>
      </c>
      <c r="R32" s="64"/>
      <c r="S32" s="184"/>
      <c r="T32" s="183"/>
      <c r="U32" s="62"/>
      <c r="V32" s="92"/>
      <c r="W32" s="93"/>
      <c r="X32" s="92">
        <f t="shared" si="14"/>
        <v>0</v>
      </c>
      <c r="Y32" s="92"/>
      <c r="Z32" s="101">
        <f t="shared" si="18"/>
        <v>0</v>
      </c>
      <c r="AA32" s="95">
        <f>ROUND($Z32*'Entrées des Taux'!$A$6,2)</f>
        <v>0</v>
      </c>
      <c r="AB32" s="93">
        <f>ROUND($Z32*'Entrées des Taux'!$A$22,2)</f>
        <v>0</v>
      </c>
      <c r="AC32" s="92">
        <f>ROUND($Z32*'Entrées des Taux'!$D$6,2)</f>
        <v>0</v>
      </c>
      <c r="AD32" s="92">
        <f>ROUND($Z32*'Entrées des Taux'!$A$14,2)</f>
        <v>0</v>
      </c>
      <c r="AE32" s="92">
        <f>ROUND($Z32*'Entrées des Taux'!$A$30,2)</f>
        <v>0</v>
      </c>
      <c r="AF32" s="94">
        <f>ROUND($U32*'Entrées des Taux'!$D$14,2)</f>
        <v>0</v>
      </c>
      <c r="AG32" s="96">
        <f>ROUND($Z32*'Entrées des Taux'!$D$22,2)</f>
        <v>0</v>
      </c>
      <c r="AH32" s="102">
        <f t="shared" si="15"/>
        <v>0</v>
      </c>
      <c r="AI32" s="93"/>
      <c r="AJ32" s="98">
        <f t="shared" si="16"/>
        <v>0</v>
      </c>
      <c r="AK32" s="64"/>
      <c r="AL32" s="184"/>
    </row>
    <row r="33" spans="1:38" s="63" customFormat="1" x14ac:dyDescent="0.2">
      <c r="A33" s="183"/>
      <c r="B33" s="62"/>
      <c r="C33" s="92"/>
      <c r="D33" s="93"/>
      <c r="E33" s="92">
        <f t="shared" si="12"/>
        <v>0</v>
      </c>
      <c r="F33" s="92"/>
      <c r="G33" s="101">
        <f t="shared" si="17"/>
        <v>0</v>
      </c>
      <c r="H33" s="95">
        <f>ROUND($G33*'Entrées des Taux'!$A$4,2)</f>
        <v>0</v>
      </c>
      <c r="I33" s="93">
        <f>ROUND($G33*'Entrées des Taux'!$A$20,2)</f>
        <v>0</v>
      </c>
      <c r="J33" s="92">
        <f>ROUND($G33*'Entrées des Taux'!$D$4,2)</f>
        <v>0</v>
      </c>
      <c r="K33" s="92">
        <f>ROUND($G33*'Entrées des Taux'!$A$12,2)</f>
        <v>0</v>
      </c>
      <c r="L33" s="92">
        <f>ROUND($G33*'Entrées des Taux'!$A$28,2)</f>
        <v>0</v>
      </c>
      <c r="M33" s="94">
        <f>ROUND($B33*'Entrées des Taux'!$D$12,2)</f>
        <v>0</v>
      </c>
      <c r="N33" s="96">
        <f>ROUND($G33*'Entrées des Taux'!$D$20,2)</f>
        <v>0</v>
      </c>
      <c r="O33" s="102">
        <f t="shared" si="13"/>
        <v>0</v>
      </c>
      <c r="P33" s="93"/>
      <c r="Q33" s="98">
        <f t="shared" si="2"/>
        <v>0</v>
      </c>
      <c r="R33" s="64"/>
      <c r="S33" s="184"/>
      <c r="T33" s="183"/>
      <c r="U33" s="62"/>
      <c r="V33" s="92"/>
      <c r="W33" s="93"/>
      <c r="X33" s="92">
        <f t="shared" si="14"/>
        <v>0</v>
      </c>
      <c r="Y33" s="92"/>
      <c r="Z33" s="101">
        <f t="shared" si="18"/>
        <v>0</v>
      </c>
      <c r="AA33" s="95">
        <f>ROUND($Z33*'Entrées des Taux'!$A$6,2)</f>
        <v>0</v>
      </c>
      <c r="AB33" s="93">
        <f>ROUND($Z33*'Entrées des Taux'!$A$22,2)</f>
        <v>0</v>
      </c>
      <c r="AC33" s="92">
        <f>ROUND($Z33*'Entrées des Taux'!$D$6,2)</f>
        <v>0</v>
      </c>
      <c r="AD33" s="92">
        <f>ROUND($Z33*'Entrées des Taux'!$A$14,2)</f>
        <v>0</v>
      </c>
      <c r="AE33" s="92">
        <f>ROUND($Z33*'Entrées des Taux'!$A$30,2)</f>
        <v>0</v>
      </c>
      <c r="AF33" s="94">
        <f>ROUND($U33*'Entrées des Taux'!$D$14,2)</f>
        <v>0</v>
      </c>
      <c r="AG33" s="96">
        <f>ROUND($Z33*'Entrées des Taux'!$D$22,2)</f>
        <v>0</v>
      </c>
      <c r="AH33" s="102">
        <f t="shared" si="15"/>
        <v>0</v>
      </c>
      <c r="AI33" s="93"/>
      <c r="AJ33" s="98">
        <f t="shared" si="16"/>
        <v>0</v>
      </c>
      <c r="AK33" s="64"/>
      <c r="AL33" s="184"/>
    </row>
    <row r="34" spans="1:38" s="63" customFormat="1" x14ac:dyDescent="0.2">
      <c r="A34" s="183"/>
      <c r="B34" s="62"/>
      <c r="C34" s="92"/>
      <c r="D34" s="93"/>
      <c r="E34" s="92">
        <f t="shared" si="12"/>
        <v>0</v>
      </c>
      <c r="F34" s="92"/>
      <c r="G34" s="101">
        <f t="shared" si="17"/>
        <v>0</v>
      </c>
      <c r="H34" s="95">
        <f>ROUND($G34*'Entrées des Taux'!$A$4,2)</f>
        <v>0</v>
      </c>
      <c r="I34" s="93">
        <f>ROUND($G34*'Entrées des Taux'!$A$20,2)</f>
        <v>0</v>
      </c>
      <c r="J34" s="92">
        <f>ROUND($G34*'Entrées des Taux'!$D$4,2)</f>
        <v>0</v>
      </c>
      <c r="K34" s="92">
        <f>ROUND($G34*'Entrées des Taux'!$A$12,2)</f>
        <v>0</v>
      </c>
      <c r="L34" s="92">
        <f>ROUND($G34*'Entrées des Taux'!$A$28,2)</f>
        <v>0</v>
      </c>
      <c r="M34" s="94">
        <f>ROUND($B34*'Entrées des Taux'!$D$12,2)</f>
        <v>0</v>
      </c>
      <c r="N34" s="96">
        <f>ROUND($G34*'Entrées des Taux'!$D$20,2)</f>
        <v>0</v>
      </c>
      <c r="O34" s="102">
        <f t="shared" si="13"/>
        <v>0</v>
      </c>
      <c r="P34" s="93"/>
      <c r="Q34" s="98">
        <f t="shared" si="2"/>
        <v>0</v>
      </c>
      <c r="R34" s="64"/>
      <c r="S34" s="184"/>
      <c r="T34" s="183"/>
      <c r="U34" s="62"/>
      <c r="V34" s="92"/>
      <c r="W34" s="93"/>
      <c r="X34" s="92">
        <f t="shared" si="14"/>
        <v>0</v>
      </c>
      <c r="Y34" s="92"/>
      <c r="Z34" s="101">
        <f t="shared" si="18"/>
        <v>0</v>
      </c>
      <c r="AA34" s="95">
        <f>ROUND($Z34*'Entrées des Taux'!$A$6,2)</f>
        <v>0</v>
      </c>
      <c r="AB34" s="93">
        <f>ROUND($Z34*'Entrées des Taux'!$A$22,2)</f>
        <v>0</v>
      </c>
      <c r="AC34" s="92">
        <f>ROUND($Z34*'Entrées des Taux'!$D$6,2)</f>
        <v>0</v>
      </c>
      <c r="AD34" s="92">
        <f>ROUND($Z34*'Entrées des Taux'!$A$14,2)</f>
        <v>0</v>
      </c>
      <c r="AE34" s="92">
        <f>ROUND($Z34*'Entrées des Taux'!$A$30,2)</f>
        <v>0</v>
      </c>
      <c r="AF34" s="94">
        <f>ROUND($U34*'Entrées des Taux'!$D$14,2)</f>
        <v>0</v>
      </c>
      <c r="AG34" s="96">
        <f>ROUND($Z34*'Entrées des Taux'!$D$22,2)</f>
        <v>0</v>
      </c>
      <c r="AH34" s="102">
        <f t="shared" si="15"/>
        <v>0</v>
      </c>
      <c r="AI34" s="93"/>
      <c r="AJ34" s="98">
        <f t="shared" si="16"/>
        <v>0</v>
      </c>
      <c r="AK34" s="64"/>
      <c r="AL34" s="184"/>
    </row>
    <row r="35" spans="1:38" s="63" customFormat="1" x14ac:dyDescent="0.2">
      <c r="A35" s="183"/>
      <c r="B35" s="62"/>
      <c r="C35" s="92"/>
      <c r="D35" s="93"/>
      <c r="E35" s="92">
        <f t="shared" si="12"/>
        <v>0</v>
      </c>
      <c r="F35" s="92"/>
      <c r="G35" s="101">
        <f t="shared" si="17"/>
        <v>0</v>
      </c>
      <c r="H35" s="95">
        <f>ROUND($G35*'Entrées des Taux'!$A$4,2)</f>
        <v>0</v>
      </c>
      <c r="I35" s="93">
        <f>ROUND($G35*'Entrées des Taux'!$A$20,2)</f>
        <v>0</v>
      </c>
      <c r="J35" s="92">
        <f>ROUND($G35*'Entrées des Taux'!$D$4,2)</f>
        <v>0</v>
      </c>
      <c r="K35" s="92">
        <f>ROUND($G35*'Entrées des Taux'!$A$12,2)</f>
        <v>0</v>
      </c>
      <c r="L35" s="92">
        <f>ROUND($G35*'Entrées des Taux'!$A$28,2)</f>
        <v>0</v>
      </c>
      <c r="M35" s="94">
        <f>ROUND($B35*'Entrées des Taux'!$D$12,2)</f>
        <v>0</v>
      </c>
      <c r="N35" s="96">
        <f>ROUND($G35*'Entrées des Taux'!$D$20,2)</f>
        <v>0</v>
      </c>
      <c r="O35" s="102">
        <f t="shared" si="13"/>
        <v>0</v>
      </c>
      <c r="P35" s="93"/>
      <c r="Q35" s="98">
        <f t="shared" si="2"/>
        <v>0</v>
      </c>
      <c r="R35" s="64"/>
      <c r="S35" s="184"/>
      <c r="T35" s="183"/>
      <c r="U35" s="62"/>
      <c r="V35" s="92"/>
      <c r="W35" s="93"/>
      <c r="X35" s="92">
        <f t="shared" si="14"/>
        <v>0</v>
      </c>
      <c r="Y35" s="92"/>
      <c r="Z35" s="101">
        <f t="shared" si="18"/>
        <v>0</v>
      </c>
      <c r="AA35" s="95">
        <f>ROUND($Z35*'Entrées des Taux'!$A$6,2)</f>
        <v>0</v>
      </c>
      <c r="AB35" s="93">
        <f>ROUND($Z35*'Entrées des Taux'!$A$22,2)</f>
        <v>0</v>
      </c>
      <c r="AC35" s="92">
        <f>ROUND($Z35*'Entrées des Taux'!$D$6,2)</f>
        <v>0</v>
      </c>
      <c r="AD35" s="92">
        <f>ROUND($Z35*'Entrées des Taux'!$A$14,2)</f>
        <v>0</v>
      </c>
      <c r="AE35" s="92">
        <f>ROUND($Z35*'Entrées des Taux'!$A$30,2)</f>
        <v>0</v>
      </c>
      <c r="AF35" s="94">
        <f>ROUND($U35*'Entrées des Taux'!$D$14,2)</f>
        <v>0</v>
      </c>
      <c r="AG35" s="96">
        <f>ROUND($Z35*'Entrées des Taux'!$D$22,2)</f>
        <v>0</v>
      </c>
      <c r="AH35" s="102">
        <f t="shared" si="15"/>
        <v>0</v>
      </c>
      <c r="AI35" s="93"/>
      <c r="AJ35" s="98">
        <f t="shared" si="16"/>
        <v>0</v>
      </c>
      <c r="AK35" s="64"/>
      <c r="AL35" s="184"/>
    </row>
    <row r="36" spans="1:38" s="63" customFormat="1" x14ac:dyDescent="0.2">
      <c r="A36" s="183"/>
      <c r="B36" s="62"/>
      <c r="C36" s="92"/>
      <c r="D36" s="93"/>
      <c r="E36" s="92">
        <f t="shared" si="12"/>
        <v>0</v>
      </c>
      <c r="F36" s="92"/>
      <c r="G36" s="101">
        <f t="shared" si="17"/>
        <v>0</v>
      </c>
      <c r="H36" s="95">
        <f>ROUND($G36*'Entrées des Taux'!$A$4,2)</f>
        <v>0</v>
      </c>
      <c r="I36" s="93">
        <f>ROUND($G36*'Entrées des Taux'!$A$20,2)</f>
        <v>0</v>
      </c>
      <c r="J36" s="92">
        <f>ROUND($G36*'Entrées des Taux'!$D$4,2)</f>
        <v>0</v>
      </c>
      <c r="K36" s="92">
        <f>ROUND($G36*'Entrées des Taux'!$A$12,2)</f>
        <v>0</v>
      </c>
      <c r="L36" s="92">
        <f>ROUND($G36*'Entrées des Taux'!$A$28,2)</f>
        <v>0</v>
      </c>
      <c r="M36" s="94">
        <f>ROUND($B36*'Entrées des Taux'!$D$12,2)</f>
        <v>0</v>
      </c>
      <c r="N36" s="96">
        <f>ROUND($G36*'Entrées des Taux'!$D$20,2)</f>
        <v>0</v>
      </c>
      <c r="O36" s="102">
        <f t="shared" si="13"/>
        <v>0</v>
      </c>
      <c r="P36" s="93"/>
      <c r="Q36" s="98">
        <f t="shared" si="2"/>
        <v>0</v>
      </c>
      <c r="R36" s="64"/>
      <c r="S36" s="184"/>
      <c r="T36" s="183"/>
      <c r="U36" s="62"/>
      <c r="V36" s="92"/>
      <c r="W36" s="93"/>
      <c r="X36" s="92">
        <f t="shared" si="14"/>
        <v>0</v>
      </c>
      <c r="Y36" s="92"/>
      <c r="Z36" s="101">
        <f t="shared" si="18"/>
        <v>0</v>
      </c>
      <c r="AA36" s="95">
        <f>ROUND($Z36*'Entrées des Taux'!$A$6,2)</f>
        <v>0</v>
      </c>
      <c r="AB36" s="93">
        <f>ROUND($Z36*'Entrées des Taux'!$A$22,2)</f>
        <v>0</v>
      </c>
      <c r="AC36" s="92">
        <f>ROUND($Z36*'Entrées des Taux'!$D$6,2)</f>
        <v>0</v>
      </c>
      <c r="AD36" s="92">
        <f>ROUND($Z36*'Entrées des Taux'!$A$14,2)</f>
        <v>0</v>
      </c>
      <c r="AE36" s="92">
        <f>ROUND($Z36*'Entrées des Taux'!$A$30,2)</f>
        <v>0</v>
      </c>
      <c r="AF36" s="94">
        <f>ROUND($U36*'Entrées des Taux'!$D$14,2)</f>
        <v>0</v>
      </c>
      <c r="AG36" s="96">
        <f>ROUND($Z36*'Entrées des Taux'!$D$22,2)</f>
        <v>0</v>
      </c>
      <c r="AH36" s="102">
        <f t="shared" si="15"/>
        <v>0</v>
      </c>
      <c r="AI36" s="93"/>
      <c r="AJ36" s="98">
        <f t="shared" si="16"/>
        <v>0</v>
      </c>
      <c r="AK36" s="64"/>
      <c r="AL36" s="184"/>
    </row>
    <row r="37" spans="1:38" s="63" customFormat="1" x14ac:dyDescent="0.2">
      <c r="A37" s="183"/>
      <c r="B37" s="62"/>
      <c r="C37" s="92"/>
      <c r="D37" s="93"/>
      <c r="E37" s="92">
        <f t="shared" si="12"/>
        <v>0</v>
      </c>
      <c r="F37" s="92"/>
      <c r="G37" s="101">
        <f t="shared" si="17"/>
        <v>0</v>
      </c>
      <c r="H37" s="95">
        <f>ROUND($G37*'Entrées des Taux'!$A$4,2)</f>
        <v>0</v>
      </c>
      <c r="I37" s="93">
        <f>ROUND($G37*'Entrées des Taux'!$A$20,2)</f>
        <v>0</v>
      </c>
      <c r="J37" s="92">
        <f>ROUND($G37*'Entrées des Taux'!$D$4,2)</f>
        <v>0</v>
      </c>
      <c r="K37" s="92">
        <f>ROUND($G37*'Entrées des Taux'!$A$12,2)</f>
        <v>0</v>
      </c>
      <c r="L37" s="92">
        <f>ROUND($G37*'Entrées des Taux'!$A$28,2)</f>
        <v>0</v>
      </c>
      <c r="M37" s="94">
        <f>ROUND($B37*'Entrées des Taux'!$D$12,2)</f>
        <v>0</v>
      </c>
      <c r="N37" s="96">
        <f>ROUND($G37*'Entrées des Taux'!$D$20,2)</f>
        <v>0</v>
      </c>
      <c r="O37" s="102">
        <f t="shared" si="13"/>
        <v>0</v>
      </c>
      <c r="P37" s="93"/>
      <c r="Q37" s="98">
        <f t="shared" si="2"/>
        <v>0</v>
      </c>
      <c r="R37" s="64"/>
      <c r="S37" s="184"/>
      <c r="T37" s="183"/>
      <c r="U37" s="62"/>
      <c r="V37" s="92"/>
      <c r="W37" s="93"/>
      <c r="X37" s="92">
        <f t="shared" si="14"/>
        <v>0</v>
      </c>
      <c r="Y37" s="92"/>
      <c r="Z37" s="101">
        <f t="shared" si="18"/>
        <v>0</v>
      </c>
      <c r="AA37" s="95">
        <f>ROUND($Z37*'Entrées des Taux'!$A$6,2)</f>
        <v>0</v>
      </c>
      <c r="AB37" s="93">
        <f>ROUND($Z37*'Entrées des Taux'!$A$22,2)</f>
        <v>0</v>
      </c>
      <c r="AC37" s="92">
        <f>ROUND($Z37*'Entrées des Taux'!$D$6,2)</f>
        <v>0</v>
      </c>
      <c r="AD37" s="92">
        <f>ROUND($Z37*'Entrées des Taux'!$A$14,2)</f>
        <v>0</v>
      </c>
      <c r="AE37" s="92">
        <f>ROUND($Z37*'Entrées des Taux'!$A$30,2)</f>
        <v>0</v>
      </c>
      <c r="AF37" s="94">
        <f>ROUND($U37*'Entrées des Taux'!$D$14,2)</f>
        <v>0</v>
      </c>
      <c r="AG37" s="96">
        <f>ROUND($Z37*'Entrées des Taux'!$D$22,2)</f>
        <v>0</v>
      </c>
      <c r="AH37" s="102">
        <f t="shared" si="15"/>
        <v>0</v>
      </c>
      <c r="AI37" s="93"/>
      <c r="AJ37" s="98">
        <f t="shared" si="16"/>
        <v>0</v>
      </c>
      <c r="AK37" s="64"/>
      <c r="AL37" s="184"/>
    </row>
    <row r="38" spans="1:38" s="63" customFormat="1" x14ac:dyDescent="0.2">
      <c r="A38" s="183"/>
      <c r="B38" s="62"/>
      <c r="C38" s="92"/>
      <c r="D38" s="93"/>
      <c r="E38" s="92">
        <f t="shared" si="12"/>
        <v>0</v>
      </c>
      <c r="F38" s="92"/>
      <c r="G38" s="101">
        <f t="shared" si="17"/>
        <v>0</v>
      </c>
      <c r="H38" s="95">
        <f>ROUND($G38*'Entrées des Taux'!$A$4,2)</f>
        <v>0</v>
      </c>
      <c r="I38" s="93">
        <f>ROUND($G38*'Entrées des Taux'!$A$20,2)</f>
        <v>0</v>
      </c>
      <c r="J38" s="92">
        <f>ROUND($G38*'Entrées des Taux'!$D$4,2)</f>
        <v>0</v>
      </c>
      <c r="K38" s="92">
        <f>ROUND($G38*'Entrées des Taux'!$A$12,2)</f>
        <v>0</v>
      </c>
      <c r="L38" s="92">
        <f>ROUND($G38*'Entrées des Taux'!$A$28,2)</f>
        <v>0</v>
      </c>
      <c r="M38" s="94">
        <f>ROUND($B38*'Entrées des Taux'!$D$12,2)</f>
        <v>0</v>
      </c>
      <c r="N38" s="96">
        <f>ROUND($G38*'Entrées des Taux'!$D$20,2)</f>
        <v>0</v>
      </c>
      <c r="O38" s="102">
        <f t="shared" si="13"/>
        <v>0</v>
      </c>
      <c r="P38" s="93"/>
      <c r="Q38" s="98">
        <f t="shared" si="2"/>
        <v>0</v>
      </c>
      <c r="R38" s="64"/>
      <c r="S38" s="184"/>
      <c r="T38" s="183"/>
      <c r="U38" s="62"/>
      <c r="V38" s="92"/>
      <c r="W38" s="93"/>
      <c r="X38" s="92">
        <f t="shared" si="14"/>
        <v>0</v>
      </c>
      <c r="Y38" s="92"/>
      <c r="Z38" s="101">
        <f t="shared" si="18"/>
        <v>0</v>
      </c>
      <c r="AA38" s="95">
        <f>ROUND($Z38*'Entrées des Taux'!$A$6,2)</f>
        <v>0</v>
      </c>
      <c r="AB38" s="93">
        <f>ROUND($Z38*'Entrées des Taux'!$A$22,2)</f>
        <v>0</v>
      </c>
      <c r="AC38" s="92">
        <f>ROUND($Z38*'Entrées des Taux'!$D$6,2)</f>
        <v>0</v>
      </c>
      <c r="AD38" s="92">
        <f>ROUND($Z38*'Entrées des Taux'!$A$14,2)</f>
        <v>0</v>
      </c>
      <c r="AE38" s="92">
        <f>ROUND($Z38*'Entrées des Taux'!$A$30,2)</f>
        <v>0</v>
      </c>
      <c r="AF38" s="94">
        <f>ROUND($U38*'Entrées des Taux'!$D$14,2)</f>
        <v>0</v>
      </c>
      <c r="AG38" s="96">
        <f>ROUND($Z38*'Entrées des Taux'!$D$22,2)</f>
        <v>0</v>
      </c>
      <c r="AH38" s="102">
        <f t="shared" si="15"/>
        <v>0</v>
      </c>
      <c r="AI38" s="93" t="s">
        <v>0</v>
      </c>
      <c r="AJ38" s="98">
        <f t="shared" si="16"/>
        <v>0</v>
      </c>
      <c r="AK38" s="64" t="s">
        <v>0</v>
      </c>
      <c r="AL38" s="184" t="s">
        <v>0</v>
      </c>
    </row>
    <row r="39" spans="1:38" s="63" customFormat="1" x14ac:dyDescent="0.2">
      <c r="A39" s="183"/>
      <c r="B39" s="62"/>
      <c r="C39" s="92"/>
      <c r="D39" s="93"/>
      <c r="E39" s="92">
        <f t="shared" si="12"/>
        <v>0</v>
      </c>
      <c r="F39" s="92"/>
      <c r="G39" s="101">
        <f t="shared" si="17"/>
        <v>0</v>
      </c>
      <c r="H39" s="95">
        <f>ROUND($G39*'Entrées des Taux'!$A$4,2)</f>
        <v>0</v>
      </c>
      <c r="I39" s="93">
        <f>ROUND($G39*'Entrées des Taux'!$A$20,2)</f>
        <v>0</v>
      </c>
      <c r="J39" s="92">
        <f>ROUND($G39*'Entrées des Taux'!$D$4,2)</f>
        <v>0</v>
      </c>
      <c r="K39" s="92">
        <f>ROUND($G39*'Entrées des Taux'!$A$12,2)</f>
        <v>0</v>
      </c>
      <c r="L39" s="92">
        <f>ROUND($G39*'Entrées des Taux'!$A$28,2)</f>
        <v>0</v>
      </c>
      <c r="M39" s="94">
        <f>ROUND($B39*'Entrées des Taux'!$D$12,2)</f>
        <v>0</v>
      </c>
      <c r="N39" s="96">
        <f>ROUND($G39*'Entrées des Taux'!$D$20,2)</f>
        <v>0</v>
      </c>
      <c r="O39" s="102">
        <f t="shared" si="13"/>
        <v>0</v>
      </c>
      <c r="P39" s="93"/>
      <c r="Q39" s="98">
        <f t="shared" si="2"/>
        <v>0</v>
      </c>
      <c r="R39" s="64"/>
      <c r="S39" s="184"/>
      <c r="T39" s="183"/>
      <c r="U39" s="62"/>
      <c r="V39" s="92"/>
      <c r="W39" s="93"/>
      <c r="X39" s="92">
        <f t="shared" si="14"/>
        <v>0</v>
      </c>
      <c r="Y39" s="92"/>
      <c r="Z39" s="101">
        <f t="shared" si="18"/>
        <v>0</v>
      </c>
      <c r="AA39" s="95">
        <f>ROUND($Z39*'Entrées des Taux'!$A$6,2)</f>
        <v>0</v>
      </c>
      <c r="AB39" s="93">
        <f>ROUND($Z39*'Entrées des Taux'!$A$22,2)</f>
        <v>0</v>
      </c>
      <c r="AC39" s="92">
        <f>ROUND($Z39*'Entrées des Taux'!$D$6,2)</f>
        <v>0</v>
      </c>
      <c r="AD39" s="92">
        <f>ROUND($Z39*'Entrées des Taux'!$A$14,2)</f>
        <v>0</v>
      </c>
      <c r="AE39" s="92">
        <f>ROUND($Z39*'Entrées des Taux'!$A$30,2)</f>
        <v>0</v>
      </c>
      <c r="AF39" s="94">
        <f>ROUND($U39*'Entrées des Taux'!$D$14,2)</f>
        <v>0</v>
      </c>
      <c r="AG39" s="96">
        <f>ROUND($Z39*'Entrées des Taux'!$D$22,2)</f>
        <v>0</v>
      </c>
      <c r="AH39" s="102">
        <f t="shared" si="15"/>
        <v>0</v>
      </c>
      <c r="AI39" s="93"/>
      <c r="AJ39" s="98">
        <f t="shared" si="16"/>
        <v>0</v>
      </c>
      <c r="AK39" s="64"/>
      <c r="AL39" s="184"/>
    </row>
    <row r="40" spans="1:38" s="63" customFormat="1" x14ac:dyDescent="0.2">
      <c r="A40" s="183"/>
      <c r="B40" s="62"/>
      <c r="C40" s="92"/>
      <c r="D40" s="93"/>
      <c r="E40" s="92">
        <f t="shared" si="12"/>
        <v>0</v>
      </c>
      <c r="F40" s="92"/>
      <c r="G40" s="101">
        <f t="shared" si="17"/>
        <v>0</v>
      </c>
      <c r="H40" s="95">
        <f>ROUND($G40*'Entrées des Taux'!$A$4,2)</f>
        <v>0</v>
      </c>
      <c r="I40" s="93">
        <f>ROUND($G40*'Entrées des Taux'!$A$20,2)</f>
        <v>0</v>
      </c>
      <c r="J40" s="92">
        <f>ROUND($G40*'Entrées des Taux'!$D$4,2)</f>
        <v>0</v>
      </c>
      <c r="K40" s="92">
        <f>ROUND($G40*'Entrées des Taux'!$A$12,2)</f>
        <v>0</v>
      </c>
      <c r="L40" s="92">
        <f>ROUND($G40*'Entrées des Taux'!$A$28,2)</f>
        <v>0</v>
      </c>
      <c r="M40" s="94">
        <f>ROUND($B40*'Entrées des Taux'!$D$12,2)</f>
        <v>0</v>
      </c>
      <c r="N40" s="96">
        <f>ROUND($G40*'Entrées des Taux'!$D$20,2)</f>
        <v>0</v>
      </c>
      <c r="O40" s="102">
        <f t="shared" si="13"/>
        <v>0</v>
      </c>
      <c r="P40" s="93"/>
      <c r="Q40" s="98">
        <f t="shared" si="2"/>
        <v>0</v>
      </c>
      <c r="R40" s="64"/>
      <c r="S40" s="184"/>
      <c r="T40" s="183"/>
      <c r="U40" s="62"/>
      <c r="V40" s="92"/>
      <c r="W40" s="93"/>
      <c r="X40" s="92">
        <f t="shared" si="14"/>
        <v>0</v>
      </c>
      <c r="Y40" s="92"/>
      <c r="Z40" s="101">
        <f t="shared" si="18"/>
        <v>0</v>
      </c>
      <c r="AA40" s="95">
        <f>ROUND($Z40*'Entrées des Taux'!$A$6,2)</f>
        <v>0</v>
      </c>
      <c r="AB40" s="93">
        <f>ROUND($Z40*'Entrées des Taux'!$A$22,2)</f>
        <v>0</v>
      </c>
      <c r="AC40" s="92">
        <f>ROUND($Z40*'Entrées des Taux'!$D$6,2)</f>
        <v>0</v>
      </c>
      <c r="AD40" s="92">
        <f>ROUND($Z40*'Entrées des Taux'!$A$14,2)</f>
        <v>0</v>
      </c>
      <c r="AE40" s="92">
        <f>ROUND($Z40*'Entrées des Taux'!$A$30,2)</f>
        <v>0</v>
      </c>
      <c r="AF40" s="94">
        <f>ROUND($U40*'Entrées des Taux'!$D$14,2)</f>
        <v>0</v>
      </c>
      <c r="AG40" s="96">
        <f>ROUND($Z40*'Entrées des Taux'!$D$22,2)</f>
        <v>0</v>
      </c>
      <c r="AH40" s="102">
        <f t="shared" si="15"/>
        <v>0</v>
      </c>
      <c r="AI40" s="93"/>
      <c r="AJ40" s="98">
        <f t="shared" si="16"/>
        <v>0</v>
      </c>
      <c r="AK40" s="64"/>
      <c r="AL40" s="184"/>
    </row>
    <row r="41" spans="1:38" s="63" customFormat="1" ht="13.5" thickBot="1" x14ac:dyDescent="0.25">
      <c r="A41" s="183"/>
      <c r="B41" s="62"/>
      <c r="C41" s="92"/>
      <c r="D41" s="93"/>
      <c r="E41" s="92">
        <f t="shared" si="12"/>
        <v>0</v>
      </c>
      <c r="F41" s="92"/>
      <c r="G41" s="101">
        <f t="shared" si="17"/>
        <v>0</v>
      </c>
      <c r="H41" s="95">
        <f>ROUND($G41*'Entrées des Taux'!$A$4,2)</f>
        <v>0</v>
      </c>
      <c r="I41" s="93">
        <f>ROUND($G41*'Entrées des Taux'!$A$20,2)</f>
        <v>0</v>
      </c>
      <c r="J41" s="92">
        <f>ROUND($G41*'Entrées des Taux'!$D$4,2)</f>
        <v>0</v>
      </c>
      <c r="K41" s="92">
        <f>ROUND($G41*'Entrées des Taux'!$A$12,2)</f>
        <v>0</v>
      </c>
      <c r="L41" s="92">
        <f>ROUND($G41*'Entrées des Taux'!$A$28,2)</f>
        <v>0</v>
      </c>
      <c r="M41" s="94">
        <f>ROUND($B41*'Entrées des Taux'!$D$12,2)</f>
        <v>0</v>
      </c>
      <c r="N41" s="96">
        <f>ROUND($G41*'Entrées des Taux'!$D$20,2)</f>
        <v>0</v>
      </c>
      <c r="O41" s="102">
        <f t="shared" si="13"/>
        <v>0</v>
      </c>
      <c r="P41" s="93"/>
      <c r="Q41" s="98">
        <f t="shared" si="2"/>
        <v>0</v>
      </c>
      <c r="R41" s="64"/>
      <c r="S41" s="184"/>
      <c r="T41" s="183"/>
      <c r="U41" s="62"/>
      <c r="V41" s="92"/>
      <c r="W41" s="93"/>
      <c r="X41" s="92">
        <f t="shared" si="14"/>
        <v>0</v>
      </c>
      <c r="Y41" s="92"/>
      <c r="Z41" s="101">
        <f t="shared" si="18"/>
        <v>0</v>
      </c>
      <c r="AA41" s="95">
        <f>ROUND($Z41*'Entrées des Taux'!$A$6,2)</f>
        <v>0</v>
      </c>
      <c r="AB41" s="93">
        <f>ROUND($Z41*'Entrées des Taux'!$A$22,2)</f>
        <v>0</v>
      </c>
      <c r="AC41" s="92">
        <f>ROUND($Z41*'Entrées des Taux'!$D$6,2)</f>
        <v>0</v>
      </c>
      <c r="AD41" s="92">
        <f>ROUND($Z41*'Entrées des Taux'!$A$14,2)</f>
        <v>0</v>
      </c>
      <c r="AE41" s="92">
        <f>ROUND($Z41*'Entrées des Taux'!$A$30,2)</f>
        <v>0</v>
      </c>
      <c r="AF41" s="94">
        <f>ROUND($U41*'Entrées des Taux'!$D$14,2)</f>
        <v>0</v>
      </c>
      <c r="AG41" s="96">
        <f>ROUND($Z41*'Entrées des Taux'!$D$22,2)</f>
        <v>0</v>
      </c>
      <c r="AH41" s="102">
        <f t="shared" si="15"/>
        <v>0</v>
      </c>
      <c r="AI41" s="93"/>
      <c r="AJ41" s="98">
        <f t="shared" si="16"/>
        <v>0</v>
      </c>
      <c r="AK41" s="64"/>
      <c r="AL41" s="184"/>
    </row>
    <row r="42" spans="1:38" s="36" customFormat="1" ht="13.5" thickBot="1" x14ac:dyDescent="0.25">
      <c r="A42" s="30" t="s">
        <v>53</v>
      </c>
      <c r="B42" s="31">
        <f>SUM(B27:B41)</f>
        <v>0</v>
      </c>
      <c r="C42" s="32"/>
      <c r="D42" s="104">
        <f>SUM(D27:D41)</f>
        <v>0</v>
      </c>
      <c r="E42" s="105">
        <f t="shared" ref="E42:Q42" si="19">SUM(E27:E41)</f>
        <v>0</v>
      </c>
      <c r="F42" s="105">
        <f t="shared" si="19"/>
        <v>0</v>
      </c>
      <c r="G42" s="106">
        <f t="shared" si="19"/>
        <v>0</v>
      </c>
      <c r="H42" s="104">
        <f t="shared" si="19"/>
        <v>0</v>
      </c>
      <c r="I42" s="105">
        <f t="shared" si="19"/>
        <v>0</v>
      </c>
      <c r="J42" s="105">
        <f t="shared" si="19"/>
        <v>0</v>
      </c>
      <c r="K42" s="105">
        <f t="shared" si="19"/>
        <v>0</v>
      </c>
      <c r="L42" s="105">
        <f t="shared" si="19"/>
        <v>0</v>
      </c>
      <c r="M42" s="105">
        <f t="shared" si="19"/>
        <v>0</v>
      </c>
      <c r="N42" s="105">
        <f t="shared" si="19"/>
        <v>0</v>
      </c>
      <c r="O42" s="110">
        <f>SUM(O27:O41)</f>
        <v>0</v>
      </c>
      <c r="P42" s="105">
        <f t="shared" si="19"/>
        <v>0</v>
      </c>
      <c r="Q42" s="105">
        <f t="shared" si="19"/>
        <v>0</v>
      </c>
      <c r="R42" s="34"/>
      <c r="S42" s="35"/>
      <c r="T42" s="30" t="s">
        <v>55</v>
      </c>
      <c r="U42" s="31">
        <f>SUM(U27:U41)</f>
        <v>0</v>
      </c>
      <c r="V42" s="105"/>
      <c r="W42" s="104">
        <f t="shared" ref="W42:AD42" si="20">SUM(W27:W41)</f>
        <v>0</v>
      </c>
      <c r="X42" s="105">
        <f t="shared" si="20"/>
        <v>0</v>
      </c>
      <c r="Y42" s="105">
        <f t="shared" si="20"/>
        <v>0</v>
      </c>
      <c r="Z42" s="106">
        <f t="shared" si="20"/>
        <v>0</v>
      </c>
      <c r="AA42" s="104">
        <f t="shared" si="20"/>
        <v>0</v>
      </c>
      <c r="AB42" s="105">
        <f t="shared" si="20"/>
        <v>0</v>
      </c>
      <c r="AC42" s="105">
        <f t="shared" si="20"/>
        <v>0</v>
      </c>
      <c r="AD42" s="105">
        <f t="shared" si="20"/>
        <v>0</v>
      </c>
      <c r="AE42" s="105">
        <f t="shared" ref="AE42:AJ42" si="21">SUM(AE27:AE41)</f>
        <v>0</v>
      </c>
      <c r="AF42" s="105">
        <f t="shared" si="21"/>
        <v>0</v>
      </c>
      <c r="AG42" s="105">
        <f t="shared" si="21"/>
        <v>0</v>
      </c>
      <c r="AH42" s="110">
        <f t="shared" si="21"/>
        <v>0</v>
      </c>
      <c r="AI42" s="105">
        <f t="shared" si="21"/>
        <v>0</v>
      </c>
      <c r="AJ42" s="105">
        <f t="shared" si="21"/>
        <v>0</v>
      </c>
      <c r="AK42" s="34"/>
      <c r="AL42" s="35"/>
    </row>
    <row r="43" spans="1:38" s="36" customFormat="1" ht="14.25" thickTop="1" thickBot="1" x14ac:dyDescent="0.25">
      <c r="A43" s="37" t="s">
        <v>54</v>
      </c>
      <c r="B43" s="38">
        <f>B26+B42</f>
        <v>0</v>
      </c>
      <c r="C43" s="39"/>
      <c r="D43" s="111">
        <f>SUM(D26)+SUM(D42)</f>
        <v>0</v>
      </c>
      <c r="E43" s="112">
        <f t="shared" ref="E43:P43" si="22">SUM(E26)+SUM(E42)</f>
        <v>0</v>
      </c>
      <c r="F43" s="112">
        <f t="shared" si="22"/>
        <v>0</v>
      </c>
      <c r="G43" s="114">
        <f t="shared" si="22"/>
        <v>0</v>
      </c>
      <c r="H43" s="111">
        <f t="shared" si="22"/>
        <v>0</v>
      </c>
      <c r="I43" s="112">
        <f t="shared" si="22"/>
        <v>0</v>
      </c>
      <c r="J43" s="112">
        <f t="shared" si="22"/>
        <v>0</v>
      </c>
      <c r="K43" s="112">
        <f t="shared" si="22"/>
        <v>0</v>
      </c>
      <c r="L43" s="112">
        <f t="shared" si="22"/>
        <v>0</v>
      </c>
      <c r="M43" s="113">
        <f t="shared" si="22"/>
        <v>0</v>
      </c>
      <c r="N43" s="113">
        <f t="shared" si="22"/>
        <v>0</v>
      </c>
      <c r="O43" s="116">
        <f t="shared" si="22"/>
        <v>0</v>
      </c>
      <c r="P43" s="111">
        <f t="shared" si="22"/>
        <v>0</v>
      </c>
      <c r="Q43" s="112">
        <f>SUM(Q26)+SUM(Q42)</f>
        <v>0</v>
      </c>
      <c r="R43" s="42"/>
      <c r="S43" s="41"/>
      <c r="T43" s="37" t="s">
        <v>56</v>
      </c>
      <c r="U43" s="38">
        <f>U26+U42</f>
        <v>0</v>
      </c>
      <c r="V43" s="112"/>
      <c r="W43" s="111">
        <f>SUM((W26)+SUM(W42))</f>
        <v>0</v>
      </c>
      <c r="X43" s="112">
        <f t="shared" ref="X43:AD43" si="23">SUM(X26)+SUM(X42)</f>
        <v>0</v>
      </c>
      <c r="Y43" s="112">
        <f t="shared" si="23"/>
        <v>0</v>
      </c>
      <c r="Z43" s="114">
        <f t="shared" si="23"/>
        <v>0</v>
      </c>
      <c r="AA43" s="111">
        <f t="shared" si="23"/>
        <v>0</v>
      </c>
      <c r="AB43" s="112">
        <f t="shared" si="23"/>
        <v>0</v>
      </c>
      <c r="AC43" s="112">
        <f t="shared" si="23"/>
        <v>0</v>
      </c>
      <c r="AD43" s="112">
        <f t="shared" si="23"/>
        <v>0</v>
      </c>
      <c r="AE43" s="112">
        <f t="shared" ref="AE43:AJ43" si="24">SUM(AE26)+SUM(AE42)</f>
        <v>0</v>
      </c>
      <c r="AF43" s="113">
        <f t="shared" si="24"/>
        <v>0</v>
      </c>
      <c r="AG43" s="113">
        <f t="shared" si="24"/>
        <v>0</v>
      </c>
      <c r="AH43" s="116">
        <f t="shared" si="24"/>
        <v>0</v>
      </c>
      <c r="AI43" s="111">
        <f t="shared" si="24"/>
        <v>0</v>
      </c>
      <c r="AJ43" s="112">
        <f t="shared" si="24"/>
        <v>0</v>
      </c>
      <c r="AK43" s="42"/>
      <c r="AL43" s="41"/>
    </row>
    <row r="44" spans="1:38" ht="13.5" thickTop="1" x14ac:dyDescent="0.2"/>
  </sheetData>
  <sheetProtection algorithmName="SHA-512" hashValue="1dSY+0LUnZXuPGIoKl80IqA3mBSXYighWoRrXOhPOb9oyiHj3PSCcyU700jAffr81TUHvTbqQh59jztfoUrghw==" saltValue="OunvSREsYyW2MD06x03D/g==" spinCount="100000" sheet="1" objects="1" scenarios="1" formatColumns="0" formatRows="0"/>
  <mergeCells count="60">
    <mergeCell ref="A7:G7"/>
    <mergeCell ref="H7:N7"/>
    <mergeCell ref="T7:Z7"/>
    <mergeCell ref="G3:I3"/>
    <mergeCell ref="B3:E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  <mergeCell ref="AK5:AL5"/>
    <mergeCell ref="AE5:AG5"/>
    <mergeCell ref="L1:M1"/>
    <mergeCell ref="AE1:AF1"/>
    <mergeCell ref="AE3:AI3"/>
    <mergeCell ref="AK3:AL3"/>
    <mergeCell ref="U3:X3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0" width="8.5703125" style="3" customWidth="1"/>
    <col min="11" max="11" width="8.710937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29" width="8.5703125" style="3" customWidth="1"/>
    <col min="30" max="30" width="8.710937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6384" width="9.140625" style="3"/>
  </cols>
  <sheetData>
    <row r="1" spans="1:38" x14ac:dyDescent="0.2">
      <c r="A1" s="10"/>
      <c r="B1" s="10"/>
      <c r="C1" s="89"/>
      <c r="D1" s="10"/>
      <c r="E1" s="10"/>
      <c r="F1" s="10"/>
      <c r="G1" s="10"/>
      <c r="H1" s="10"/>
      <c r="I1" s="10"/>
      <c r="J1" s="10"/>
      <c r="K1" s="1" t="s">
        <v>22</v>
      </c>
      <c r="L1" s="215">
        <f>'Nom 1'!L1:M1</f>
        <v>0</v>
      </c>
      <c r="M1" s="215"/>
      <c r="N1" s="10"/>
      <c r="O1" s="10"/>
      <c r="P1" s="10"/>
      <c r="Q1" s="10"/>
      <c r="R1" s="1" t="s">
        <v>23</v>
      </c>
      <c r="S1" s="2">
        <f>'Nom 1'!S1</f>
        <v>0</v>
      </c>
      <c r="T1" s="10"/>
      <c r="U1" s="10"/>
      <c r="V1" s="89"/>
      <c r="W1" s="10"/>
      <c r="X1" s="10"/>
      <c r="Y1" s="10"/>
      <c r="Z1" s="10"/>
      <c r="AA1" s="10"/>
      <c r="AB1" s="10"/>
      <c r="AC1" s="10"/>
      <c r="AD1" s="1" t="s">
        <v>22</v>
      </c>
      <c r="AE1" s="215">
        <f>L1</f>
        <v>0</v>
      </c>
      <c r="AF1" s="215"/>
      <c r="AG1" s="10"/>
      <c r="AH1" s="10"/>
      <c r="AI1" s="10"/>
      <c r="AJ1" s="10"/>
      <c r="AK1" s="1" t="s">
        <v>23</v>
      </c>
      <c r="AL1" s="2">
        <f>S1</f>
        <v>0</v>
      </c>
    </row>
    <row r="3" spans="1:38" x14ac:dyDescent="0.2">
      <c r="A3" s="4" t="s">
        <v>24</v>
      </c>
      <c r="B3" s="203"/>
      <c r="C3" s="203"/>
      <c r="D3" s="203"/>
      <c r="E3" s="203"/>
      <c r="F3" s="4" t="s">
        <v>25</v>
      </c>
      <c r="G3" s="203"/>
      <c r="H3" s="203"/>
      <c r="I3" s="203"/>
      <c r="J3" s="4"/>
      <c r="K3" s="4" t="s">
        <v>28</v>
      </c>
      <c r="L3" s="203"/>
      <c r="M3" s="203"/>
      <c r="N3" s="203"/>
      <c r="O3" s="203"/>
      <c r="P3" s="203"/>
      <c r="Q3" s="4" t="s">
        <v>30</v>
      </c>
      <c r="R3" s="207"/>
      <c r="S3" s="207"/>
      <c r="T3" s="4" t="s">
        <v>24</v>
      </c>
      <c r="U3" s="204">
        <f>B3</f>
        <v>0</v>
      </c>
      <c r="V3" s="204"/>
      <c r="W3" s="204"/>
      <c r="X3" s="204"/>
      <c r="Y3" s="4" t="s">
        <v>25</v>
      </c>
      <c r="Z3" s="204">
        <f>G3</f>
        <v>0</v>
      </c>
      <c r="AA3" s="204"/>
      <c r="AB3" s="204"/>
      <c r="AC3" s="4"/>
      <c r="AD3" s="4" t="s">
        <v>28</v>
      </c>
      <c r="AE3" s="204">
        <f>L3</f>
        <v>0</v>
      </c>
      <c r="AF3" s="204"/>
      <c r="AG3" s="204"/>
      <c r="AH3" s="204"/>
      <c r="AI3" s="204"/>
      <c r="AJ3" s="4" t="s">
        <v>30</v>
      </c>
      <c r="AK3" s="202">
        <f>R3</f>
        <v>0</v>
      </c>
      <c r="AL3" s="202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26</v>
      </c>
      <c r="C5" s="203"/>
      <c r="D5" s="203"/>
      <c r="E5" s="5"/>
      <c r="F5" s="4" t="s">
        <v>27</v>
      </c>
      <c r="G5" s="213"/>
      <c r="H5" s="213"/>
      <c r="I5" s="5"/>
      <c r="K5" s="4" t="s">
        <v>29</v>
      </c>
      <c r="L5" s="203"/>
      <c r="M5" s="203"/>
      <c r="N5" s="203"/>
      <c r="O5" s="5"/>
      <c r="P5" s="5"/>
      <c r="Q5" s="4" t="s">
        <v>31</v>
      </c>
      <c r="R5" s="203"/>
      <c r="S5" s="203"/>
      <c r="T5" s="4"/>
      <c r="U5" s="4" t="s">
        <v>26</v>
      </c>
      <c r="V5" s="204">
        <f>C5</f>
        <v>0</v>
      </c>
      <c r="W5" s="204"/>
      <c r="X5" s="5"/>
      <c r="Y5" s="4" t="s">
        <v>27</v>
      </c>
      <c r="Z5" s="206">
        <f>G5</f>
        <v>0</v>
      </c>
      <c r="AA5" s="206"/>
      <c r="AB5" s="5"/>
      <c r="AD5" s="4" t="s">
        <v>29</v>
      </c>
      <c r="AE5" s="204">
        <f>L5</f>
        <v>0</v>
      </c>
      <c r="AF5" s="204"/>
      <c r="AG5" s="204"/>
      <c r="AH5" s="5"/>
      <c r="AI5" s="5"/>
      <c r="AJ5" s="4" t="s">
        <v>31</v>
      </c>
      <c r="AK5" s="204">
        <f>R5</f>
        <v>0</v>
      </c>
      <c r="AL5" s="20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9" t="s">
        <v>59</v>
      </c>
      <c r="B7" s="210"/>
      <c r="C7" s="210"/>
      <c r="D7" s="211"/>
      <c r="E7" s="211"/>
      <c r="F7" s="211"/>
      <c r="G7" s="212"/>
      <c r="H7" s="210" t="s">
        <v>60</v>
      </c>
      <c r="I7" s="211"/>
      <c r="J7" s="211"/>
      <c r="K7" s="211"/>
      <c r="L7" s="211"/>
      <c r="M7" s="214"/>
      <c r="N7" s="214"/>
      <c r="O7" s="72" t="s">
        <v>61</v>
      </c>
      <c r="P7" s="7"/>
      <c r="Q7" s="8"/>
      <c r="R7" s="8"/>
      <c r="S7" s="9"/>
      <c r="T7" s="209" t="s">
        <v>59</v>
      </c>
      <c r="U7" s="210"/>
      <c r="V7" s="210"/>
      <c r="W7" s="211"/>
      <c r="X7" s="211"/>
      <c r="Y7" s="211"/>
      <c r="Z7" s="212"/>
      <c r="AA7" s="210" t="s">
        <v>60</v>
      </c>
      <c r="AB7" s="211"/>
      <c r="AC7" s="211"/>
      <c r="AD7" s="211"/>
      <c r="AE7" s="211"/>
      <c r="AF7" s="214"/>
      <c r="AG7" s="214"/>
      <c r="AH7" s="72" t="s">
        <v>61</v>
      </c>
      <c r="AI7" s="7"/>
      <c r="AJ7" s="8"/>
      <c r="AK7" s="8"/>
      <c r="AL7" s="9"/>
    </row>
    <row r="8" spans="1:38" ht="20.100000000000001" customHeight="1" x14ac:dyDescent="0.2">
      <c r="A8" s="198" t="s">
        <v>32</v>
      </c>
      <c r="B8" s="190" t="s">
        <v>33</v>
      </c>
      <c r="C8" s="188" t="s">
        <v>34</v>
      </c>
      <c r="D8" s="188" t="s">
        <v>151</v>
      </c>
      <c r="E8" s="188" t="s">
        <v>36</v>
      </c>
      <c r="F8" s="188" t="s">
        <v>37</v>
      </c>
      <c r="G8" s="200" t="s">
        <v>38</v>
      </c>
      <c r="H8" s="198" t="s">
        <v>39</v>
      </c>
      <c r="I8" s="188" t="s">
        <v>40</v>
      </c>
      <c r="J8" s="188" t="s">
        <v>41</v>
      </c>
      <c r="K8" s="188" t="s">
        <v>42</v>
      </c>
      <c r="L8" s="188" t="s">
        <v>43</v>
      </c>
      <c r="M8" s="188" t="s">
        <v>44</v>
      </c>
      <c r="N8" s="194" t="s">
        <v>45</v>
      </c>
      <c r="O8" s="196" t="s">
        <v>46</v>
      </c>
      <c r="P8" s="198" t="s">
        <v>47</v>
      </c>
      <c r="Q8" s="188" t="s">
        <v>48</v>
      </c>
      <c r="R8" s="190" t="s">
        <v>49</v>
      </c>
      <c r="S8" s="192" t="s">
        <v>50</v>
      </c>
      <c r="T8" s="198" t="s">
        <v>32</v>
      </c>
      <c r="U8" s="190" t="s">
        <v>33</v>
      </c>
      <c r="V8" s="188" t="s">
        <v>34</v>
      </c>
      <c r="W8" s="188" t="s">
        <v>151</v>
      </c>
      <c r="X8" s="188" t="s">
        <v>36</v>
      </c>
      <c r="Y8" s="188" t="s">
        <v>37</v>
      </c>
      <c r="Z8" s="200" t="s">
        <v>38</v>
      </c>
      <c r="AA8" s="198" t="s">
        <v>39</v>
      </c>
      <c r="AB8" s="188" t="s">
        <v>40</v>
      </c>
      <c r="AC8" s="188" t="s">
        <v>41</v>
      </c>
      <c r="AD8" s="188" t="s">
        <v>42</v>
      </c>
      <c r="AE8" s="188" t="s">
        <v>43</v>
      </c>
      <c r="AF8" s="188" t="s">
        <v>44</v>
      </c>
      <c r="AG8" s="194" t="s">
        <v>45</v>
      </c>
      <c r="AH8" s="196" t="s">
        <v>46</v>
      </c>
      <c r="AI8" s="198" t="s">
        <v>47</v>
      </c>
      <c r="AJ8" s="188" t="s">
        <v>48</v>
      </c>
      <c r="AK8" s="190" t="s">
        <v>49</v>
      </c>
      <c r="AL8" s="192" t="s">
        <v>50</v>
      </c>
    </row>
    <row r="9" spans="1:38" ht="20.100000000000001" customHeight="1" thickBot="1" x14ac:dyDescent="0.25">
      <c r="A9" s="199"/>
      <c r="B9" s="191"/>
      <c r="C9" s="189"/>
      <c r="D9" s="189"/>
      <c r="E9" s="189"/>
      <c r="F9" s="189"/>
      <c r="G9" s="201"/>
      <c r="H9" s="199"/>
      <c r="I9" s="189"/>
      <c r="J9" s="189"/>
      <c r="K9" s="189"/>
      <c r="L9" s="189"/>
      <c r="M9" s="189"/>
      <c r="N9" s="195"/>
      <c r="O9" s="197"/>
      <c r="P9" s="199"/>
      <c r="Q9" s="189"/>
      <c r="R9" s="191"/>
      <c r="S9" s="193"/>
      <c r="T9" s="199"/>
      <c r="U9" s="191"/>
      <c r="V9" s="189"/>
      <c r="W9" s="189"/>
      <c r="X9" s="189"/>
      <c r="Y9" s="189"/>
      <c r="Z9" s="201"/>
      <c r="AA9" s="199"/>
      <c r="AB9" s="189"/>
      <c r="AC9" s="189"/>
      <c r="AD9" s="189"/>
      <c r="AE9" s="189"/>
      <c r="AF9" s="189"/>
      <c r="AG9" s="195"/>
      <c r="AH9" s="197"/>
      <c r="AI9" s="199"/>
      <c r="AJ9" s="189"/>
      <c r="AK9" s="191"/>
      <c r="AL9" s="193"/>
    </row>
    <row r="10" spans="1:38" s="63" customFormat="1" ht="13.5" thickTop="1" x14ac:dyDescent="0.2">
      <c r="A10" s="183"/>
      <c r="B10" s="62"/>
      <c r="C10" s="92"/>
      <c r="D10" s="93"/>
      <c r="E10" s="92">
        <f>B10*C10</f>
        <v>0</v>
      </c>
      <c r="F10" s="92"/>
      <c r="G10" s="94">
        <f t="shared" ref="G10:G24" si="0">SUM(D10:F10)</f>
        <v>0</v>
      </c>
      <c r="H10" s="95">
        <f>ROUND($G10*'Entrées des Taux'!$A$3,2)</f>
        <v>0</v>
      </c>
      <c r="I10" s="93">
        <f>ROUND($G10*'Entrées des Taux'!$A$19,2)</f>
        <v>0</v>
      </c>
      <c r="J10" s="92">
        <f>ROUND($G10*'Entrées des Taux'!$D$3,2)</f>
        <v>0</v>
      </c>
      <c r="K10" s="92">
        <f>ROUND($G10*'Entrées des Taux'!$A$11,2)</f>
        <v>0</v>
      </c>
      <c r="L10" s="92">
        <f>ROUND($G10*'Entrées des Taux'!$A$27,2)</f>
        <v>0</v>
      </c>
      <c r="M10" s="94">
        <f>ROUND($B10*'Entrées des Taux'!$D$11,2)</f>
        <v>0</v>
      </c>
      <c r="N10" s="96">
        <f>ROUND($G10*'Entrées des Taux'!$D$19,2)</f>
        <v>0</v>
      </c>
      <c r="O10" s="97">
        <f t="shared" ref="O10:O24" si="1">SUM(G10)-SUM(H10:N10)</f>
        <v>0</v>
      </c>
      <c r="P10" s="93" t="s">
        <v>0</v>
      </c>
      <c r="Q10" s="98">
        <f t="shared" ref="Q10:Q41" si="2">SUM(O10:P10)</f>
        <v>0</v>
      </c>
      <c r="R10" s="64" t="s">
        <v>0</v>
      </c>
      <c r="S10" s="184" t="s">
        <v>0</v>
      </c>
      <c r="T10" s="183"/>
      <c r="U10" s="62"/>
      <c r="V10" s="92"/>
      <c r="W10" s="93"/>
      <c r="X10" s="92">
        <f>U10*V10</f>
        <v>0</v>
      </c>
      <c r="Y10" s="92"/>
      <c r="Z10" s="94">
        <f>SUM(W10:Y10)</f>
        <v>0</v>
      </c>
      <c r="AA10" s="99">
        <f>ROUND($Z10*'Entrées des Taux'!$A$5,2)</f>
        <v>0</v>
      </c>
      <c r="AB10" s="93">
        <f>ROUND($Z10*'Entrées des Taux'!$A$21,2)</f>
        <v>0</v>
      </c>
      <c r="AC10" s="92">
        <f>ROUND($Z10*'Entrées des Taux'!$D$5,2)</f>
        <v>0</v>
      </c>
      <c r="AD10" s="92">
        <f>ROUND($Z10*'Entrées des Taux'!$A$13,2)</f>
        <v>0</v>
      </c>
      <c r="AE10" s="92">
        <f>ROUND($Z10*'Entrées des Taux'!$A$29,2)</f>
        <v>0</v>
      </c>
      <c r="AF10" s="94">
        <f>ROUND($U10*'Entrées des Taux'!$D$13,2)</f>
        <v>0</v>
      </c>
      <c r="AG10" s="100">
        <f>ROUND($Z10*'Entrées des Taux'!$D$21,2)</f>
        <v>0</v>
      </c>
      <c r="AH10" s="97">
        <f t="shared" ref="AH10:AH24" si="3">SUM(Z10)-SUM(AA10:AG10)</f>
        <v>0</v>
      </c>
      <c r="AI10" s="93" t="s">
        <v>0</v>
      </c>
      <c r="AJ10" s="92">
        <f t="shared" ref="AJ10:AJ24" si="4">SUM(AH10:AI10)</f>
        <v>0</v>
      </c>
      <c r="AK10" s="64" t="s">
        <v>0</v>
      </c>
      <c r="AL10" s="184" t="s">
        <v>0</v>
      </c>
    </row>
    <row r="11" spans="1:38" s="63" customFormat="1" x14ac:dyDescent="0.2">
      <c r="A11" s="183"/>
      <c r="B11" s="62"/>
      <c r="C11" s="92"/>
      <c r="D11" s="93"/>
      <c r="E11" s="92">
        <f t="shared" ref="E11:E24" si="5">B11*C11</f>
        <v>0</v>
      </c>
      <c r="F11" s="92"/>
      <c r="G11" s="94">
        <f t="shared" si="0"/>
        <v>0</v>
      </c>
      <c r="H11" s="95">
        <f>ROUND($G11*'Entrées des Taux'!$A$3,2)</f>
        <v>0</v>
      </c>
      <c r="I11" s="93">
        <f>ROUND($G11*'Entrées des Taux'!$A$19,2)</f>
        <v>0</v>
      </c>
      <c r="J11" s="92">
        <f>ROUND($G11*'Entrées des Taux'!$D$3,2)</f>
        <v>0</v>
      </c>
      <c r="K11" s="92">
        <f>ROUND($G11*'Entrées des Taux'!$A$11,2)</f>
        <v>0</v>
      </c>
      <c r="L11" s="92">
        <f>ROUND($G11*'Entrées des Taux'!$A$27,2)</f>
        <v>0</v>
      </c>
      <c r="M11" s="94">
        <f>ROUND($B11*'Entrées des Taux'!$D$11,2)</f>
        <v>0</v>
      </c>
      <c r="N11" s="96">
        <f>ROUND($G11*'Entrées des Taux'!$D$19,2)</f>
        <v>0</v>
      </c>
      <c r="O11" s="97">
        <f t="shared" si="1"/>
        <v>0</v>
      </c>
      <c r="P11" s="93"/>
      <c r="Q11" s="98">
        <f t="shared" si="2"/>
        <v>0</v>
      </c>
      <c r="R11" s="64"/>
      <c r="S11" s="184"/>
      <c r="T11" s="183"/>
      <c r="U11" s="62"/>
      <c r="V11" s="92"/>
      <c r="W11" s="93"/>
      <c r="X11" s="92">
        <f t="shared" ref="X11:X24" si="6">U11*V11</f>
        <v>0</v>
      </c>
      <c r="Y11" s="92"/>
      <c r="Z11" s="94">
        <f t="shared" ref="Z11:Z24" si="7">SUM(W11:Y11)</f>
        <v>0</v>
      </c>
      <c r="AA11" s="95">
        <f>ROUND($Z11*'Entrées des Taux'!$A$5,2)</f>
        <v>0</v>
      </c>
      <c r="AB11" s="93">
        <f>ROUND($Z11*'Entrées des Taux'!$A$21,2)</f>
        <v>0</v>
      </c>
      <c r="AC11" s="92">
        <f>ROUND($Z11*'Entrées des Taux'!$D$5,2)</f>
        <v>0</v>
      </c>
      <c r="AD11" s="92">
        <f>ROUND($Z11*'Entrées des Taux'!$A$13,2)</f>
        <v>0</v>
      </c>
      <c r="AE11" s="92">
        <f>ROUND($Z11*'Entrées des Taux'!$A$29,2)</f>
        <v>0</v>
      </c>
      <c r="AF11" s="94">
        <f>ROUND($U11*'Entrées des Taux'!$D$13,2)</f>
        <v>0</v>
      </c>
      <c r="AG11" s="96">
        <f>ROUND($Z11*'Entrées des Taux'!$D$21,2)</f>
        <v>0</v>
      </c>
      <c r="AH11" s="97">
        <f t="shared" si="3"/>
        <v>0</v>
      </c>
      <c r="AI11" s="93"/>
      <c r="AJ11" s="92">
        <f t="shared" si="4"/>
        <v>0</v>
      </c>
      <c r="AK11" s="64"/>
      <c r="AL11" s="184"/>
    </row>
    <row r="12" spans="1:38" s="63" customFormat="1" x14ac:dyDescent="0.2">
      <c r="A12" s="183"/>
      <c r="B12" s="62"/>
      <c r="C12" s="92"/>
      <c r="D12" s="93"/>
      <c r="E12" s="92">
        <f t="shared" si="5"/>
        <v>0</v>
      </c>
      <c r="F12" s="92"/>
      <c r="G12" s="94">
        <f t="shared" si="0"/>
        <v>0</v>
      </c>
      <c r="H12" s="95">
        <f>ROUND($G12*'Entrées des Taux'!$A$3,2)</f>
        <v>0</v>
      </c>
      <c r="I12" s="93">
        <f>ROUND($G12*'Entrées des Taux'!$A$19,2)</f>
        <v>0</v>
      </c>
      <c r="J12" s="92">
        <f>ROUND($G12*'Entrées des Taux'!$D$3,2)</f>
        <v>0</v>
      </c>
      <c r="K12" s="92">
        <f>ROUND($G12*'Entrées des Taux'!$A$11,2)</f>
        <v>0</v>
      </c>
      <c r="L12" s="92">
        <f>ROUND($G12*'Entrées des Taux'!$A$27,2)</f>
        <v>0</v>
      </c>
      <c r="M12" s="94">
        <f>ROUND($B12*'Entrées des Taux'!$D$11,2)</f>
        <v>0</v>
      </c>
      <c r="N12" s="96">
        <f>ROUND($G12*'Entrées des Taux'!$D$19,2)</f>
        <v>0</v>
      </c>
      <c r="O12" s="97">
        <f t="shared" si="1"/>
        <v>0</v>
      </c>
      <c r="P12" s="93"/>
      <c r="Q12" s="98">
        <f t="shared" si="2"/>
        <v>0</v>
      </c>
      <c r="R12" s="64"/>
      <c r="S12" s="184"/>
      <c r="T12" s="183"/>
      <c r="U12" s="62"/>
      <c r="V12" s="92"/>
      <c r="W12" s="93"/>
      <c r="X12" s="92">
        <f t="shared" si="6"/>
        <v>0</v>
      </c>
      <c r="Y12" s="92"/>
      <c r="Z12" s="94">
        <f t="shared" si="7"/>
        <v>0</v>
      </c>
      <c r="AA12" s="95">
        <f>ROUND($Z12*'Entrées des Taux'!$A$5,2)</f>
        <v>0</v>
      </c>
      <c r="AB12" s="93">
        <f>ROUND($Z12*'Entrées des Taux'!$A$21,2)</f>
        <v>0</v>
      </c>
      <c r="AC12" s="92">
        <f>ROUND($Z12*'Entrées des Taux'!$D$5,2)</f>
        <v>0</v>
      </c>
      <c r="AD12" s="92">
        <f>ROUND($Z12*'Entrées des Taux'!$A$13,2)</f>
        <v>0</v>
      </c>
      <c r="AE12" s="92">
        <f>ROUND($Z12*'Entrées des Taux'!$A$29,2)</f>
        <v>0</v>
      </c>
      <c r="AF12" s="94">
        <f>ROUND($U12*'Entrées des Taux'!$D$13,2)</f>
        <v>0</v>
      </c>
      <c r="AG12" s="96">
        <f>ROUND($Z12*'Entrées des Taux'!$D$21,2)</f>
        <v>0</v>
      </c>
      <c r="AH12" s="97">
        <f t="shared" si="3"/>
        <v>0</v>
      </c>
      <c r="AI12" s="93"/>
      <c r="AJ12" s="92">
        <f t="shared" si="4"/>
        <v>0</v>
      </c>
      <c r="AK12" s="64"/>
      <c r="AL12" s="184"/>
    </row>
    <row r="13" spans="1:38" s="63" customFormat="1" x14ac:dyDescent="0.2">
      <c r="A13" s="183"/>
      <c r="B13" s="62"/>
      <c r="C13" s="92"/>
      <c r="D13" s="93"/>
      <c r="E13" s="92">
        <f t="shared" si="5"/>
        <v>0</v>
      </c>
      <c r="F13" s="92"/>
      <c r="G13" s="101">
        <f t="shared" si="0"/>
        <v>0</v>
      </c>
      <c r="H13" s="95">
        <f>ROUND($G13*'Entrées des Taux'!$A$3,2)</f>
        <v>0</v>
      </c>
      <c r="I13" s="93">
        <f>ROUND($G13*'Entrées des Taux'!$A$19,2)</f>
        <v>0</v>
      </c>
      <c r="J13" s="92">
        <f>ROUND($G13*'Entrées des Taux'!$D$3,2)</f>
        <v>0</v>
      </c>
      <c r="K13" s="92">
        <f>ROUND($G13*'Entrées des Taux'!$A$11,2)</f>
        <v>0</v>
      </c>
      <c r="L13" s="92">
        <f>ROUND($G13*'Entrées des Taux'!$A$27,2)</f>
        <v>0</v>
      </c>
      <c r="M13" s="94">
        <f>ROUND($B13*'Entrées des Taux'!$D$11,2)</f>
        <v>0</v>
      </c>
      <c r="N13" s="96">
        <f>ROUND($G13*'Entrées des Taux'!$D$19,2)</f>
        <v>0</v>
      </c>
      <c r="O13" s="102">
        <f t="shared" si="1"/>
        <v>0</v>
      </c>
      <c r="P13" s="93"/>
      <c r="Q13" s="98">
        <f t="shared" si="2"/>
        <v>0</v>
      </c>
      <c r="R13" s="64"/>
      <c r="S13" s="184"/>
      <c r="T13" s="183"/>
      <c r="U13" s="62"/>
      <c r="V13" s="92"/>
      <c r="W13" s="93"/>
      <c r="X13" s="92">
        <f t="shared" si="6"/>
        <v>0</v>
      </c>
      <c r="Y13" s="92"/>
      <c r="Z13" s="101">
        <f t="shared" si="7"/>
        <v>0</v>
      </c>
      <c r="AA13" s="95">
        <f>ROUND($Z13*'Entrées des Taux'!$A$5,2)</f>
        <v>0</v>
      </c>
      <c r="AB13" s="93">
        <f>ROUND($Z13*'Entrées des Taux'!$A$21,2)</f>
        <v>0</v>
      </c>
      <c r="AC13" s="92">
        <f>ROUND($Z13*'Entrées des Taux'!$D$5,2)</f>
        <v>0</v>
      </c>
      <c r="AD13" s="92">
        <f>ROUND($Z13*'Entrées des Taux'!$A$13,2)</f>
        <v>0</v>
      </c>
      <c r="AE13" s="92">
        <f>ROUND($Z13*'Entrées des Taux'!$A$29,2)</f>
        <v>0</v>
      </c>
      <c r="AF13" s="94">
        <f>ROUND($U13*'Entrées des Taux'!$D$13,2)</f>
        <v>0</v>
      </c>
      <c r="AG13" s="96">
        <f>ROUND($Z13*'Entrées des Taux'!$D$21,2)</f>
        <v>0</v>
      </c>
      <c r="AH13" s="102">
        <f t="shared" si="3"/>
        <v>0</v>
      </c>
      <c r="AI13" s="93"/>
      <c r="AJ13" s="98">
        <f t="shared" si="4"/>
        <v>0</v>
      </c>
      <c r="AK13" s="64"/>
      <c r="AL13" s="184"/>
    </row>
    <row r="14" spans="1:38" s="63" customFormat="1" x14ac:dyDescent="0.2">
      <c r="A14" s="183"/>
      <c r="B14" s="62"/>
      <c r="C14" s="92"/>
      <c r="D14" s="93"/>
      <c r="E14" s="92">
        <f t="shared" si="5"/>
        <v>0</v>
      </c>
      <c r="F14" s="92"/>
      <c r="G14" s="101">
        <f t="shared" si="0"/>
        <v>0</v>
      </c>
      <c r="H14" s="95">
        <f>ROUND($G14*'Entrées des Taux'!$A$3,2)</f>
        <v>0</v>
      </c>
      <c r="I14" s="93">
        <f>ROUND($G14*'Entrées des Taux'!$A$19,2)</f>
        <v>0</v>
      </c>
      <c r="J14" s="92">
        <f>ROUND($G14*'Entrées des Taux'!$D$3,2)</f>
        <v>0</v>
      </c>
      <c r="K14" s="92">
        <f>ROUND($G14*'Entrées des Taux'!$A$11,2)</f>
        <v>0</v>
      </c>
      <c r="L14" s="92">
        <f>ROUND($G14*'Entrées des Taux'!$A$27,2)</f>
        <v>0</v>
      </c>
      <c r="M14" s="94">
        <f>ROUND($B14*'Entrées des Taux'!$D$11,2)</f>
        <v>0</v>
      </c>
      <c r="N14" s="96">
        <f>ROUND($G14*'Entrées des Taux'!$D$19,2)</f>
        <v>0</v>
      </c>
      <c r="O14" s="102">
        <f t="shared" si="1"/>
        <v>0</v>
      </c>
      <c r="P14" s="93"/>
      <c r="Q14" s="98">
        <f t="shared" si="2"/>
        <v>0</v>
      </c>
      <c r="R14" s="64"/>
      <c r="S14" s="184"/>
      <c r="T14" s="183"/>
      <c r="U14" s="62"/>
      <c r="V14" s="92"/>
      <c r="W14" s="93"/>
      <c r="X14" s="92">
        <f t="shared" si="6"/>
        <v>0</v>
      </c>
      <c r="Y14" s="92"/>
      <c r="Z14" s="101">
        <f t="shared" si="7"/>
        <v>0</v>
      </c>
      <c r="AA14" s="95">
        <f>ROUND($Z14*'Entrées des Taux'!$A$5,2)</f>
        <v>0</v>
      </c>
      <c r="AB14" s="93">
        <f>ROUND($Z14*'Entrées des Taux'!$A$21,2)</f>
        <v>0</v>
      </c>
      <c r="AC14" s="92">
        <f>ROUND($Z14*'Entrées des Taux'!$D$5,2)</f>
        <v>0</v>
      </c>
      <c r="AD14" s="92">
        <f>ROUND($Z14*'Entrées des Taux'!$A$13,2)</f>
        <v>0</v>
      </c>
      <c r="AE14" s="92">
        <f>ROUND($Z14*'Entrées des Taux'!$A$29,2)</f>
        <v>0</v>
      </c>
      <c r="AF14" s="94">
        <f>ROUND($U14*'Entrées des Taux'!$D$13,2)</f>
        <v>0</v>
      </c>
      <c r="AG14" s="96">
        <f>ROUND($Z14*'Entrées des Taux'!$D$21,2)</f>
        <v>0</v>
      </c>
      <c r="AH14" s="102">
        <f t="shared" si="3"/>
        <v>0</v>
      </c>
      <c r="AI14" s="93"/>
      <c r="AJ14" s="98">
        <f t="shared" si="4"/>
        <v>0</v>
      </c>
      <c r="AK14" s="64"/>
      <c r="AL14" s="184"/>
    </row>
    <row r="15" spans="1:38" s="63" customFormat="1" x14ac:dyDescent="0.2">
      <c r="A15" s="183"/>
      <c r="B15" s="62"/>
      <c r="C15" s="92"/>
      <c r="D15" s="93"/>
      <c r="E15" s="92">
        <f t="shared" si="5"/>
        <v>0</v>
      </c>
      <c r="F15" s="92"/>
      <c r="G15" s="101">
        <f t="shared" si="0"/>
        <v>0</v>
      </c>
      <c r="H15" s="95">
        <f>ROUND($G15*'Entrées des Taux'!$A$3,2)</f>
        <v>0</v>
      </c>
      <c r="I15" s="93">
        <f>ROUND($G15*'Entrées des Taux'!$A$19,2)</f>
        <v>0</v>
      </c>
      <c r="J15" s="92">
        <f>ROUND($G15*'Entrées des Taux'!$D$3,2)</f>
        <v>0</v>
      </c>
      <c r="K15" s="92">
        <f>ROUND($G15*'Entrées des Taux'!$A$11,2)</f>
        <v>0</v>
      </c>
      <c r="L15" s="92">
        <f>ROUND($G15*'Entrées des Taux'!$A$27,2)</f>
        <v>0</v>
      </c>
      <c r="M15" s="94">
        <f>ROUND($B15*'Entrées des Taux'!$D$11,2)</f>
        <v>0</v>
      </c>
      <c r="N15" s="96">
        <f>ROUND($G15*'Entrées des Taux'!$D$19,2)</f>
        <v>0</v>
      </c>
      <c r="O15" s="102">
        <f t="shared" si="1"/>
        <v>0</v>
      </c>
      <c r="P15" s="93"/>
      <c r="Q15" s="98">
        <f t="shared" si="2"/>
        <v>0</v>
      </c>
      <c r="R15" s="64"/>
      <c r="S15" s="184"/>
      <c r="T15" s="183"/>
      <c r="U15" s="62"/>
      <c r="V15" s="92"/>
      <c r="W15" s="93"/>
      <c r="X15" s="92">
        <f t="shared" si="6"/>
        <v>0</v>
      </c>
      <c r="Y15" s="92"/>
      <c r="Z15" s="101">
        <f t="shared" si="7"/>
        <v>0</v>
      </c>
      <c r="AA15" s="95">
        <f>ROUND($Z15*'Entrées des Taux'!$A$5,2)</f>
        <v>0</v>
      </c>
      <c r="AB15" s="93">
        <f>ROUND($Z15*'Entrées des Taux'!$A$21,2)</f>
        <v>0</v>
      </c>
      <c r="AC15" s="92">
        <f>ROUND($Z15*'Entrées des Taux'!$D$5,2)</f>
        <v>0</v>
      </c>
      <c r="AD15" s="92">
        <f>ROUND($Z15*'Entrées des Taux'!$A$13,2)</f>
        <v>0</v>
      </c>
      <c r="AE15" s="92">
        <f>ROUND($Z15*'Entrées des Taux'!$A$29,2)</f>
        <v>0</v>
      </c>
      <c r="AF15" s="94">
        <f>ROUND($U15*'Entrées des Taux'!$D$13,2)</f>
        <v>0</v>
      </c>
      <c r="AG15" s="96">
        <f>ROUND($Z15*'Entrées des Taux'!$D$21,2)</f>
        <v>0</v>
      </c>
      <c r="AH15" s="102">
        <f t="shared" si="3"/>
        <v>0</v>
      </c>
      <c r="AI15" s="93"/>
      <c r="AJ15" s="98">
        <f t="shared" si="4"/>
        <v>0</v>
      </c>
      <c r="AK15" s="64"/>
      <c r="AL15" s="184"/>
    </row>
    <row r="16" spans="1:38" s="63" customFormat="1" x14ac:dyDescent="0.2">
      <c r="A16" s="183"/>
      <c r="B16" s="62"/>
      <c r="C16" s="92"/>
      <c r="D16" s="93"/>
      <c r="E16" s="92">
        <f t="shared" si="5"/>
        <v>0</v>
      </c>
      <c r="F16" s="92"/>
      <c r="G16" s="101">
        <f t="shared" si="0"/>
        <v>0</v>
      </c>
      <c r="H16" s="95">
        <f>ROUND($G16*'Entrées des Taux'!$A$3,2)</f>
        <v>0</v>
      </c>
      <c r="I16" s="93">
        <f>ROUND($G16*'Entrées des Taux'!$A$19,2)</f>
        <v>0</v>
      </c>
      <c r="J16" s="92">
        <f>ROUND($G16*'Entrées des Taux'!$D$3,2)</f>
        <v>0</v>
      </c>
      <c r="K16" s="92">
        <f>ROUND($G16*'Entrées des Taux'!$A$11,2)</f>
        <v>0</v>
      </c>
      <c r="L16" s="92">
        <f>ROUND($G16*'Entrées des Taux'!$A$27,2)</f>
        <v>0</v>
      </c>
      <c r="M16" s="94">
        <f>ROUND($B16*'Entrées des Taux'!$D$11,2)</f>
        <v>0</v>
      </c>
      <c r="N16" s="96">
        <f>ROUND($G16*'Entrées des Taux'!$D$19,2)</f>
        <v>0</v>
      </c>
      <c r="O16" s="102">
        <f t="shared" si="1"/>
        <v>0</v>
      </c>
      <c r="P16" s="93"/>
      <c r="Q16" s="98">
        <f t="shared" si="2"/>
        <v>0</v>
      </c>
      <c r="R16" s="64"/>
      <c r="S16" s="184"/>
      <c r="T16" s="183"/>
      <c r="U16" s="62"/>
      <c r="V16" s="92"/>
      <c r="W16" s="93"/>
      <c r="X16" s="92">
        <f t="shared" si="6"/>
        <v>0</v>
      </c>
      <c r="Y16" s="92"/>
      <c r="Z16" s="101">
        <f t="shared" si="7"/>
        <v>0</v>
      </c>
      <c r="AA16" s="95">
        <f>ROUND($Z16*'Entrées des Taux'!$A$5,2)</f>
        <v>0</v>
      </c>
      <c r="AB16" s="93">
        <f>ROUND($Z16*'Entrées des Taux'!$A$21,2)</f>
        <v>0</v>
      </c>
      <c r="AC16" s="92">
        <f>ROUND($Z16*'Entrées des Taux'!$D$5,2)</f>
        <v>0</v>
      </c>
      <c r="AD16" s="92">
        <f>ROUND($Z16*'Entrées des Taux'!$A$13,2)</f>
        <v>0</v>
      </c>
      <c r="AE16" s="92">
        <f>ROUND($Z16*'Entrées des Taux'!$A$29,2)</f>
        <v>0</v>
      </c>
      <c r="AF16" s="94">
        <f>ROUND($U16*'Entrées des Taux'!$D$13,2)</f>
        <v>0</v>
      </c>
      <c r="AG16" s="96">
        <f>ROUND($Z16*'Entrées des Taux'!$D$21,2)</f>
        <v>0</v>
      </c>
      <c r="AH16" s="102">
        <f t="shared" si="3"/>
        <v>0</v>
      </c>
      <c r="AI16" s="93"/>
      <c r="AJ16" s="98">
        <f t="shared" si="4"/>
        <v>0</v>
      </c>
      <c r="AK16" s="64"/>
      <c r="AL16" s="184"/>
    </row>
    <row r="17" spans="1:38" s="63" customFormat="1" x14ac:dyDescent="0.2">
      <c r="A17" s="183"/>
      <c r="B17" s="62"/>
      <c r="C17" s="92"/>
      <c r="D17" s="93"/>
      <c r="E17" s="92">
        <f t="shared" si="5"/>
        <v>0</v>
      </c>
      <c r="F17" s="92"/>
      <c r="G17" s="101">
        <f t="shared" si="0"/>
        <v>0</v>
      </c>
      <c r="H17" s="95">
        <f>ROUND($G17*'Entrées des Taux'!$A$3,2)</f>
        <v>0</v>
      </c>
      <c r="I17" s="93">
        <f>ROUND($G17*'Entrées des Taux'!$A$19,2)</f>
        <v>0</v>
      </c>
      <c r="J17" s="92">
        <f>ROUND($G17*'Entrées des Taux'!$D$3,2)</f>
        <v>0</v>
      </c>
      <c r="K17" s="92">
        <f>ROUND($G17*'Entrées des Taux'!$A$11,2)</f>
        <v>0</v>
      </c>
      <c r="L17" s="92">
        <f>ROUND($G17*'Entrées des Taux'!$A$27,2)</f>
        <v>0</v>
      </c>
      <c r="M17" s="94">
        <f>ROUND($B17*'Entrées des Taux'!$D$11,2)</f>
        <v>0</v>
      </c>
      <c r="N17" s="96">
        <f>ROUND($G17*'Entrées des Taux'!$D$19,2)</f>
        <v>0</v>
      </c>
      <c r="O17" s="102">
        <f t="shared" si="1"/>
        <v>0</v>
      </c>
      <c r="P17" s="93"/>
      <c r="Q17" s="98">
        <f t="shared" si="2"/>
        <v>0</v>
      </c>
      <c r="R17" s="64"/>
      <c r="S17" s="184"/>
      <c r="T17" s="183"/>
      <c r="U17" s="62"/>
      <c r="V17" s="92"/>
      <c r="W17" s="93"/>
      <c r="X17" s="92">
        <f t="shared" si="6"/>
        <v>0</v>
      </c>
      <c r="Y17" s="92"/>
      <c r="Z17" s="101">
        <f t="shared" si="7"/>
        <v>0</v>
      </c>
      <c r="AA17" s="95">
        <f>ROUND($Z17*'Entrées des Taux'!$A$5,2)</f>
        <v>0</v>
      </c>
      <c r="AB17" s="93">
        <f>ROUND($Z17*'Entrées des Taux'!$A$21,2)</f>
        <v>0</v>
      </c>
      <c r="AC17" s="92">
        <f>ROUND($Z17*'Entrées des Taux'!$D$5,2)</f>
        <v>0</v>
      </c>
      <c r="AD17" s="92">
        <f>ROUND($Z17*'Entrées des Taux'!$A$13,2)</f>
        <v>0</v>
      </c>
      <c r="AE17" s="92">
        <f>ROUND($Z17*'Entrées des Taux'!$A$29,2)</f>
        <v>0</v>
      </c>
      <c r="AF17" s="94">
        <f>ROUND($U17*'Entrées des Taux'!$D$13,2)</f>
        <v>0</v>
      </c>
      <c r="AG17" s="96">
        <f>ROUND($Z17*'Entrées des Taux'!$D$21,2)</f>
        <v>0</v>
      </c>
      <c r="AH17" s="102">
        <f t="shared" si="3"/>
        <v>0</v>
      </c>
      <c r="AI17" s="93"/>
      <c r="AJ17" s="98">
        <f t="shared" si="4"/>
        <v>0</v>
      </c>
      <c r="AK17" s="64"/>
      <c r="AL17" s="184"/>
    </row>
    <row r="18" spans="1:38" s="63" customFormat="1" x14ac:dyDescent="0.2">
      <c r="A18" s="183"/>
      <c r="B18" s="62"/>
      <c r="C18" s="92"/>
      <c r="D18" s="93"/>
      <c r="E18" s="92">
        <f t="shared" si="5"/>
        <v>0</v>
      </c>
      <c r="F18" s="92"/>
      <c r="G18" s="101">
        <f t="shared" si="0"/>
        <v>0</v>
      </c>
      <c r="H18" s="95">
        <f>ROUND($G18*'Entrées des Taux'!$A$3,2)</f>
        <v>0</v>
      </c>
      <c r="I18" s="93">
        <f>ROUND($G18*'Entrées des Taux'!$A$19,2)</f>
        <v>0</v>
      </c>
      <c r="J18" s="92">
        <f>ROUND($G18*'Entrées des Taux'!$D$3,2)</f>
        <v>0</v>
      </c>
      <c r="K18" s="92">
        <f>ROUND($G18*'Entrées des Taux'!$A$11,2)</f>
        <v>0</v>
      </c>
      <c r="L18" s="92">
        <f>ROUND($G18*'Entrées des Taux'!$A$27,2)</f>
        <v>0</v>
      </c>
      <c r="M18" s="94">
        <f>ROUND($B18*'Entrées des Taux'!$D$11,2)</f>
        <v>0</v>
      </c>
      <c r="N18" s="96">
        <f>ROUND($G18*'Entrées des Taux'!$D$19,2)</f>
        <v>0</v>
      </c>
      <c r="O18" s="102">
        <f t="shared" si="1"/>
        <v>0</v>
      </c>
      <c r="P18" s="93"/>
      <c r="Q18" s="98">
        <f t="shared" si="2"/>
        <v>0</v>
      </c>
      <c r="R18" s="64"/>
      <c r="S18" s="184"/>
      <c r="T18" s="183"/>
      <c r="U18" s="62"/>
      <c r="V18" s="92"/>
      <c r="W18" s="93"/>
      <c r="X18" s="92">
        <f t="shared" si="6"/>
        <v>0</v>
      </c>
      <c r="Y18" s="92"/>
      <c r="Z18" s="101">
        <f t="shared" si="7"/>
        <v>0</v>
      </c>
      <c r="AA18" s="95">
        <f>ROUND($Z18*'Entrées des Taux'!$A$5,2)</f>
        <v>0</v>
      </c>
      <c r="AB18" s="93">
        <f>ROUND($Z18*'Entrées des Taux'!$A$21,2)</f>
        <v>0</v>
      </c>
      <c r="AC18" s="92">
        <f>ROUND($Z18*'Entrées des Taux'!$D$5,2)</f>
        <v>0</v>
      </c>
      <c r="AD18" s="92">
        <f>ROUND($Z18*'Entrées des Taux'!$A$13,2)</f>
        <v>0</v>
      </c>
      <c r="AE18" s="92">
        <f>ROUND($Z18*'Entrées des Taux'!$A$29,2)</f>
        <v>0</v>
      </c>
      <c r="AF18" s="94">
        <f>ROUND($U18*'Entrées des Taux'!$D$13,2)</f>
        <v>0</v>
      </c>
      <c r="AG18" s="96">
        <f>ROUND($Z18*'Entrées des Taux'!$D$21,2)</f>
        <v>0</v>
      </c>
      <c r="AH18" s="102">
        <f t="shared" si="3"/>
        <v>0</v>
      </c>
      <c r="AI18" s="93"/>
      <c r="AJ18" s="98">
        <f t="shared" si="4"/>
        <v>0</v>
      </c>
      <c r="AK18" s="64"/>
      <c r="AL18" s="184"/>
    </row>
    <row r="19" spans="1:38" s="63" customFormat="1" x14ac:dyDescent="0.2">
      <c r="A19" s="183"/>
      <c r="B19" s="62"/>
      <c r="C19" s="92"/>
      <c r="D19" s="93"/>
      <c r="E19" s="92">
        <f t="shared" si="5"/>
        <v>0</v>
      </c>
      <c r="F19" s="92"/>
      <c r="G19" s="101">
        <f t="shared" si="0"/>
        <v>0</v>
      </c>
      <c r="H19" s="95">
        <f>ROUND($G19*'Entrées des Taux'!$A$3,2)</f>
        <v>0</v>
      </c>
      <c r="I19" s="93">
        <f>ROUND($G19*'Entrées des Taux'!$A$19,2)</f>
        <v>0</v>
      </c>
      <c r="J19" s="92">
        <f>ROUND($G19*'Entrées des Taux'!$D$3,2)</f>
        <v>0</v>
      </c>
      <c r="K19" s="92">
        <f>ROUND($G19*'Entrées des Taux'!$A$11,2)</f>
        <v>0</v>
      </c>
      <c r="L19" s="92">
        <f>ROUND($G19*'Entrées des Taux'!$A$27,2)</f>
        <v>0</v>
      </c>
      <c r="M19" s="94">
        <f>ROUND($B19*'Entrées des Taux'!$D$11,2)</f>
        <v>0</v>
      </c>
      <c r="N19" s="96">
        <f>ROUND($G19*'Entrées des Taux'!$D$19,2)</f>
        <v>0</v>
      </c>
      <c r="O19" s="102">
        <f t="shared" si="1"/>
        <v>0</v>
      </c>
      <c r="P19" s="93"/>
      <c r="Q19" s="98">
        <f t="shared" si="2"/>
        <v>0</v>
      </c>
      <c r="R19" s="64"/>
      <c r="S19" s="184"/>
      <c r="T19" s="183"/>
      <c r="U19" s="62"/>
      <c r="V19" s="92"/>
      <c r="W19" s="93"/>
      <c r="X19" s="92">
        <f t="shared" si="6"/>
        <v>0</v>
      </c>
      <c r="Y19" s="92"/>
      <c r="Z19" s="101">
        <f t="shared" si="7"/>
        <v>0</v>
      </c>
      <c r="AA19" s="95">
        <f>ROUND($Z19*'Entrées des Taux'!$A$5,2)</f>
        <v>0</v>
      </c>
      <c r="AB19" s="93">
        <f>ROUND($Z19*'Entrées des Taux'!$A$21,2)</f>
        <v>0</v>
      </c>
      <c r="AC19" s="92">
        <f>ROUND($Z19*'Entrées des Taux'!$D$5,2)</f>
        <v>0</v>
      </c>
      <c r="AD19" s="92">
        <f>ROUND($Z19*'Entrées des Taux'!$A$13,2)</f>
        <v>0</v>
      </c>
      <c r="AE19" s="92">
        <f>ROUND($Z19*'Entrées des Taux'!$A$29,2)</f>
        <v>0</v>
      </c>
      <c r="AF19" s="94">
        <f>ROUND($U19*'Entrées des Taux'!$D$13,2)</f>
        <v>0</v>
      </c>
      <c r="AG19" s="96">
        <f>ROUND($Z19*'Entrées des Taux'!$D$21,2)</f>
        <v>0</v>
      </c>
      <c r="AH19" s="102">
        <f t="shared" si="3"/>
        <v>0</v>
      </c>
      <c r="AI19" s="93"/>
      <c r="AJ19" s="98">
        <f t="shared" si="4"/>
        <v>0</v>
      </c>
      <c r="AK19" s="64"/>
      <c r="AL19" s="184"/>
    </row>
    <row r="20" spans="1:38" s="63" customFormat="1" x14ac:dyDescent="0.2">
      <c r="A20" s="183"/>
      <c r="B20" s="62"/>
      <c r="C20" s="92"/>
      <c r="D20" s="93"/>
      <c r="E20" s="92">
        <f t="shared" si="5"/>
        <v>0</v>
      </c>
      <c r="F20" s="92"/>
      <c r="G20" s="101">
        <f t="shared" si="0"/>
        <v>0</v>
      </c>
      <c r="H20" s="95">
        <f>ROUND($G20*'Entrées des Taux'!$A$3,2)</f>
        <v>0</v>
      </c>
      <c r="I20" s="93">
        <f>ROUND($G20*'Entrées des Taux'!$A$19,2)</f>
        <v>0</v>
      </c>
      <c r="J20" s="92">
        <f>ROUND($G20*'Entrées des Taux'!$D$3,2)</f>
        <v>0</v>
      </c>
      <c r="K20" s="92">
        <f>ROUND($G20*'Entrées des Taux'!$A$11,2)</f>
        <v>0</v>
      </c>
      <c r="L20" s="92">
        <f>ROUND($G20*'Entrées des Taux'!$A$27,2)</f>
        <v>0</v>
      </c>
      <c r="M20" s="94">
        <f>ROUND($B20*'Entrées des Taux'!$D$11,2)</f>
        <v>0</v>
      </c>
      <c r="N20" s="96">
        <f>ROUND($G20*'Entrées des Taux'!$D$19,2)</f>
        <v>0</v>
      </c>
      <c r="O20" s="102">
        <f t="shared" si="1"/>
        <v>0</v>
      </c>
      <c r="P20" s="93"/>
      <c r="Q20" s="98">
        <f t="shared" si="2"/>
        <v>0</v>
      </c>
      <c r="R20" s="64"/>
      <c r="S20" s="184"/>
      <c r="T20" s="183"/>
      <c r="U20" s="62"/>
      <c r="V20" s="92"/>
      <c r="W20" s="93"/>
      <c r="X20" s="92">
        <f t="shared" si="6"/>
        <v>0</v>
      </c>
      <c r="Y20" s="92"/>
      <c r="Z20" s="101">
        <f t="shared" si="7"/>
        <v>0</v>
      </c>
      <c r="AA20" s="95">
        <f>ROUND($Z20*'Entrées des Taux'!$A$5,2)</f>
        <v>0</v>
      </c>
      <c r="AB20" s="93">
        <f>ROUND($Z20*'Entrées des Taux'!$A$21,2)</f>
        <v>0</v>
      </c>
      <c r="AC20" s="92">
        <f>ROUND($Z20*'Entrées des Taux'!$D$5,2)</f>
        <v>0</v>
      </c>
      <c r="AD20" s="92">
        <f>ROUND($Z20*'Entrées des Taux'!$A$13,2)</f>
        <v>0</v>
      </c>
      <c r="AE20" s="92">
        <f>ROUND($Z20*'Entrées des Taux'!$A$29,2)</f>
        <v>0</v>
      </c>
      <c r="AF20" s="94">
        <f>ROUND($U20*'Entrées des Taux'!$D$13,2)</f>
        <v>0</v>
      </c>
      <c r="AG20" s="96">
        <f>ROUND($Z20*'Entrées des Taux'!$D$21,2)</f>
        <v>0</v>
      </c>
      <c r="AH20" s="102">
        <f t="shared" si="3"/>
        <v>0</v>
      </c>
      <c r="AI20" s="93"/>
      <c r="AJ20" s="98">
        <f t="shared" si="4"/>
        <v>0</v>
      </c>
      <c r="AK20" s="64"/>
      <c r="AL20" s="184"/>
    </row>
    <row r="21" spans="1:38" s="63" customFormat="1" x14ac:dyDescent="0.2">
      <c r="A21" s="183"/>
      <c r="B21" s="62"/>
      <c r="C21" s="92"/>
      <c r="D21" s="93"/>
      <c r="E21" s="92">
        <f t="shared" si="5"/>
        <v>0</v>
      </c>
      <c r="F21" s="92"/>
      <c r="G21" s="101">
        <f t="shared" si="0"/>
        <v>0</v>
      </c>
      <c r="H21" s="95">
        <f>ROUND($G21*'Entrées des Taux'!$A$3,2)</f>
        <v>0</v>
      </c>
      <c r="I21" s="93">
        <f>ROUND($G21*'Entrées des Taux'!$A$19,2)</f>
        <v>0</v>
      </c>
      <c r="J21" s="92">
        <f>ROUND($G21*'Entrées des Taux'!$D$3,2)</f>
        <v>0</v>
      </c>
      <c r="K21" s="92">
        <f>ROUND($G21*'Entrées des Taux'!$A$11,2)</f>
        <v>0</v>
      </c>
      <c r="L21" s="92">
        <f>ROUND($G21*'Entrées des Taux'!$A$27,2)</f>
        <v>0</v>
      </c>
      <c r="M21" s="94">
        <f>ROUND($B21*'Entrées des Taux'!$D$11,2)</f>
        <v>0</v>
      </c>
      <c r="N21" s="96">
        <f>ROUND($G21*'Entrées des Taux'!$D$19,2)</f>
        <v>0</v>
      </c>
      <c r="O21" s="102">
        <f t="shared" si="1"/>
        <v>0</v>
      </c>
      <c r="P21" s="93"/>
      <c r="Q21" s="98">
        <f t="shared" si="2"/>
        <v>0</v>
      </c>
      <c r="R21" s="64"/>
      <c r="S21" s="184"/>
      <c r="T21" s="183"/>
      <c r="U21" s="62"/>
      <c r="V21" s="92"/>
      <c r="W21" s="93"/>
      <c r="X21" s="92">
        <f t="shared" si="6"/>
        <v>0</v>
      </c>
      <c r="Y21" s="92"/>
      <c r="Z21" s="101">
        <f t="shared" si="7"/>
        <v>0</v>
      </c>
      <c r="AA21" s="95">
        <f>ROUND($Z21*'Entrées des Taux'!$A$5,2)</f>
        <v>0</v>
      </c>
      <c r="AB21" s="93">
        <f>ROUND($Z21*'Entrées des Taux'!$A$21,2)</f>
        <v>0</v>
      </c>
      <c r="AC21" s="92">
        <f>ROUND($Z21*'Entrées des Taux'!$D$5,2)</f>
        <v>0</v>
      </c>
      <c r="AD21" s="92">
        <f>ROUND($Z21*'Entrées des Taux'!$A$13,2)</f>
        <v>0</v>
      </c>
      <c r="AE21" s="92">
        <f>ROUND($Z21*'Entrées des Taux'!$A$29,2)</f>
        <v>0</v>
      </c>
      <c r="AF21" s="94">
        <f>ROUND($U21*'Entrées des Taux'!$D$13,2)</f>
        <v>0</v>
      </c>
      <c r="AG21" s="96">
        <f>ROUND($Z21*'Entrées des Taux'!$D$21,2)</f>
        <v>0</v>
      </c>
      <c r="AH21" s="102">
        <f t="shared" si="3"/>
        <v>0</v>
      </c>
      <c r="AI21" s="93"/>
      <c r="AJ21" s="98">
        <f t="shared" si="4"/>
        <v>0</v>
      </c>
      <c r="AK21" s="64"/>
      <c r="AL21" s="184"/>
    </row>
    <row r="22" spans="1:38" s="63" customFormat="1" x14ac:dyDescent="0.2">
      <c r="A22" s="183"/>
      <c r="B22" s="62"/>
      <c r="C22" s="92"/>
      <c r="D22" s="93"/>
      <c r="E22" s="92">
        <f t="shared" si="5"/>
        <v>0</v>
      </c>
      <c r="F22" s="92"/>
      <c r="G22" s="101">
        <f t="shared" si="0"/>
        <v>0</v>
      </c>
      <c r="H22" s="95">
        <f>ROUND($G22*'Entrées des Taux'!$A$3,2)</f>
        <v>0</v>
      </c>
      <c r="I22" s="93">
        <f>ROUND($G22*'Entrées des Taux'!$A$19,2)</f>
        <v>0</v>
      </c>
      <c r="J22" s="92">
        <f>ROUND($G22*'Entrées des Taux'!$D$3,2)</f>
        <v>0</v>
      </c>
      <c r="K22" s="92">
        <f>ROUND($G22*'Entrées des Taux'!$A$11,2)</f>
        <v>0</v>
      </c>
      <c r="L22" s="92">
        <f>ROUND($G22*'Entrées des Taux'!$A$27,2)</f>
        <v>0</v>
      </c>
      <c r="M22" s="94">
        <f>ROUND($B22*'Entrées des Taux'!$D$11,2)</f>
        <v>0</v>
      </c>
      <c r="N22" s="96">
        <f>ROUND($G22*'Entrées des Taux'!$D$19,2)</f>
        <v>0</v>
      </c>
      <c r="O22" s="102">
        <f t="shared" si="1"/>
        <v>0</v>
      </c>
      <c r="P22" s="93"/>
      <c r="Q22" s="98">
        <f t="shared" si="2"/>
        <v>0</v>
      </c>
      <c r="R22" s="64"/>
      <c r="S22" s="184"/>
      <c r="T22" s="183"/>
      <c r="U22" s="62"/>
      <c r="V22" s="92"/>
      <c r="W22" s="93"/>
      <c r="X22" s="92">
        <f t="shared" si="6"/>
        <v>0</v>
      </c>
      <c r="Y22" s="92"/>
      <c r="Z22" s="101">
        <f t="shared" si="7"/>
        <v>0</v>
      </c>
      <c r="AA22" s="95">
        <f>ROUND($Z22*'Entrées des Taux'!$A$5,2)</f>
        <v>0</v>
      </c>
      <c r="AB22" s="93">
        <f>ROUND($Z22*'Entrées des Taux'!$A$21,2)</f>
        <v>0</v>
      </c>
      <c r="AC22" s="92">
        <f>ROUND($Z22*'Entrées des Taux'!$D$5,2)</f>
        <v>0</v>
      </c>
      <c r="AD22" s="92">
        <f>ROUND($Z22*'Entrées des Taux'!$A$13,2)</f>
        <v>0</v>
      </c>
      <c r="AE22" s="92">
        <f>ROUND($Z22*'Entrées des Taux'!$A$29,2)</f>
        <v>0</v>
      </c>
      <c r="AF22" s="94">
        <f>ROUND($U22*'Entrées des Taux'!$D$13,2)</f>
        <v>0</v>
      </c>
      <c r="AG22" s="96">
        <f>ROUND($Z22*'Entrées des Taux'!$D$21,2)</f>
        <v>0</v>
      </c>
      <c r="AH22" s="102">
        <f t="shared" si="3"/>
        <v>0</v>
      </c>
      <c r="AI22" s="93"/>
      <c r="AJ22" s="98">
        <f t="shared" si="4"/>
        <v>0</v>
      </c>
      <c r="AK22" s="64"/>
      <c r="AL22" s="184"/>
    </row>
    <row r="23" spans="1:38" s="63" customFormat="1" x14ac:dyDescent="0.2">
      <c r="A23" s="183"/>
      <c r="B23" s="62"/>
      <c r="C23" s="92"/>
      <c r="D23" s="93"/>
      <c r="E23" s="92">
        <f t="shared" si="5"/>
        <v>0</v>
      </c>
      <c r="F23" s="92"/>
      <c r="G23" s="101">
        <f t="shared" si="0"/>
        <v>0</v>
      </c>
      <c r="H23" s="95">
        <f>ROUND($G23*'Entrées des Taux'!$A$3,2)</f>
        <v>0</v>
      </c>
      <c r="I23" s="93">
        <f>ROUND($G23*'Entrées des Taux'!$A$19,2)</f>
        <v>0</v>
      </c>
      <c r="J23" s="92">
        <f>ROUND($G23*'Entrées des Taux'!$D$3,2)</f>
        <v>0</v>
      </c>
      <c r="K23" s="92">
        <f>ROUND($G23*'Entrées des Taux'!$A$11,2)</f>
        <v>0</v>
      </c>
      <c r="L23" s="92">
        <f>ROUND($G23*'Entrées des Taux'!$A$27,2)</f>
        <v>0</v>
      </c>
      <c r="M23" s="94">
        <f>ROUND($B23*'Entrées des Taux'!$D$11,2)</f>
        <v>0</v>
      </c>
      <c r="N23" s="96">
        <f>ROUND($G23*'Entrées des Taux'!$D$19,2)</f>
        <v>0</v>
      </c>
      <c r="O23" s="102">
        <f t="shared" si="1"/>
        <v>0</v>
      </c>
      <c r="P23" s="93"/>
      <c r="Q23" s="98">
        <f t="shared" si="2"/>
        <v>0</v>
      </c>
      <c r="R23" s="64"/>
      <c r="S23" s="184"/>
      <c r="T23" s="183"/>
      <c r="U23" s="62"/>
      <c r="V23" s="92"/>
      <c r="W23" s="93"/>
      <c r="X23" s="92">
        <f t="shared" si="6"/>
        <v>0</v>
      </c>
      <c r="Y23" s="92"/>
      <c r="Z23" s="101">
        <f t="shared" si="7"/>
        <v>0</v>
      </c>
      <c r="AA23" s="95">
        <f>ROUND($Z23*'Entrées des Taux'!$A$5,2)</f>
        <v>0</v>
      </c>
      <c r="AB23" s="93">
        <f>ROUND($Z23*'Entrées des Taux'!$A$21,2)</f>
        <v>0</v>
      </c>
      <c r="AC23" s="92">
        <f>ROUND($Z23*'Entrées des Taux'!$D$5,2)</f>
        <v>0</v>
      </c>
      <c r="AD23" s="92">
        <f>ROUND($Z23*'Entrées des Taux'!$A$13,2)</f>
        <v>0</v>
      </c>
      <c r="AE23" s="92">
        <f>ROUND($Z23*'Entrées des Taux'!$A$29,2)</f>
        <v>0</v>
      </c>
      <c r="AF23" s="94">
        <f>ROUND($U23*'Entrées des Taux'!$D$13,2)</f>
        <v>0</v>
      </c>
      <c r="AG23" s="96">
        <f>ROUND($Z23*'Entrées des Taux'!$D$21,2)</f>
        <v>0</v>
      </c>
      <c r="AH23" s="102">
        <f t="shared" si="3"/>
        <v>0</v>
      </c>
      <c r="AI23" s="93"/>
      <c r="AJ23" s="98">
        <f t="shared" si="4"/>
        <v>0</v>
      </c>
      <c r="AK23" s="64"/>
      <c r="AL23" s="184"/>
    </row>
    <row r="24" spans="1:38" s="63" customFormat="1" ht="13.5" thickBot="1" x14ac:dyDescent="0.25">
      <c r="A24" s="183"/>
      <c r="B24" s="62"/>
      <c r="C24" s="92"/>
      <c r="D24" s="93"/>
      <c r="E24" s="92">
        <f t="shared" si="5"/>
        <v>0</v>
      </c>
      <c r="F24" s="92"/>
      <c r="G24" s="101">
        <f t="shared" si="0"/>
        <v>0</v>
      </c>
      <c r="H24" s="103">
        <f>ROUND($G24*'Entrées des Taux'!$A$3,2)</f>
        <v>0</v>
      </c>
      <c r="I24" s="93">
        <f>ROUND($G24*'Entrées des Taux'!$A$19,2)</f>
        <v>0</v>
      </c>
      <c r="J24" s="92">
        <f>ROUND($G24*'Entrées des Taux'!$D$3,2)</f>
        <v>0</v>
      </c>
      <c r="K24" s="92">
        <f>ROUND($G24*'Entrées des Taux'!$A$11,2)</f>
        <v>0</v>
      </c>
      <c r="L24" s="92">
        <f>ROUND($G24*'Entrées des Taux'!$A$27,2)</f>
        <v>0</v>
      </c>
      <c r="M24" s="94">
        <f>ROUND($B24*'Entrées des Taux'!$D$11,2)</f>
        <v>0</v>
      </c>
      <c r="N24" s="96">
        <f>ROUND($G24*'Entrées des Taux'!$D$19,2)</f>
        <v>0</v>
      </c>
      <c r="O24" s="102">
        <f t="shared" si="1"/>
        <v>0</v>
      </c>
      <c r="P24" s="93"/>
      <c r="Q24" s="98">
        <f t="shared" si="2"/>
        <v>0</v>
      </c>
      <c r="R24" s="64"/>
      <c r="S24" s="184"/>
      <c r="T24" s="183"/>
      <c r="U24" s="62"/>
      <c r="V24" s="92"/>
      <c r="W24" s="93"/>
      <c r="X24" s="92">
        <f t="shared" si="6"/>
        <v>0</v>
      </c>
      <c r="Y24" s="92"/>
      <c r="Z24" s="101">
        <f t="shared" si="7"/>
        <v>0</v>
      </c>
      <c r="AA24" s="103">
        <f>ROUND($Z24*'Entrées des Taux'!$A$5,2)</f>
        <v>0</v>
      </c>
      <c r="AB24" s="93">
        <f>ROUND($Z24*'Entrées des Taux'!$A$21,2)</f>
        <v>0</v>
      </c>
      <c r="AC24" s="92">
        <f>ROUND($Z24*'Entrées des Taux'!$D$5,2)</f>
        <v>0</v>
      </c>
      <c r="AD24" s="92">
        <f>ROUND($Z24*'Entrées des Taux'!$A$13,2)</f>
        <v>0</v>
      </c>
      <c r="AE24" s="92">
        <f>ROUND($Z24*'Entrées des Taux'!$A$29,2)</f>
        <v>0</v>
      </c>
      <c r="AF24" s="94">
        <f>ROUND($U24*'Entrées des Taux'!$D$13,2)</f>
        <v>0</v>
      </c>
      <c r="AG24" s="96">
        <f>ROUND($Z24*'Entrées des Taux'!$D$21,2)</f>
        <v>0</v>
      </c>
      <c r="AH24" s="102">
        <f t="shared" si="3"/>
        <v>0</v>
      </c>
      <c r="AI24" s="93"/>
      <c r="AJ24" s="98">
        <f t="shared" si="4"/>
        <v>0</v>
      </c>
      <c r="AK24" s="64"/>
      <c r="AL24" s="184"/>
    </row>
    <row r="25" spans="1:38" s="36" customFormat="1" ht="13.5" thickBot="1" x14ac:dyDescent="0.25">
      <c r="A25" s="30" t="s">
        <v>51</v>
      </c>
      <c r="B25" s="31">
        <f>SUM(B10:B24)</f>
        <v>0</v>
      </c>
      <c r="C25" s="32"/>
      <c r="D25" s="104">
        <f t="shared" ref="D25:N25" si="8">SUM(D10:D24)</f>
        <v>0</v>
      </c>
      <c r="E25" s="105">
        <f t="shared" si="8"/>
        <v>0</v>
      </c>
      <c r="F25" s="105">
        <f t="shared" si="8"/>
        <v>0</v>
      </c>
      <c r="G25" s="106">
        <f t="shared" si="8"/>
        <v>0</v>
      </c>
      <c r="H25" s="107">
        <f t="shared" si="8"/>
        <v>0</v>
      </c>
      <c r="I25" s="105">
        <f t="shared" si="8"/>
        <v>0</v>
      </c>
      <c r="J25" s="105">
        <f t="shared" si="8"/>
        <v>0</v>
      </c>
      <c r="K25" s="105">
        <f t="shared" si="8"/>
        <v>0</v>
      </c>
      <c r="L25" s="105">
        <f t="shared" si="8"/>
        <v>0</v>
      </c>
      <c r="M25" s="104">
        <f t="shared" si="8"/>
        <v>0</v>
      </c>
      <c r="N25" s="106">
        <f t="shared" si="8"/>
        <v>0</v>
      </c>
      <c r="O25" s="108">
        <f>SUM(O10:O24)</f>
        <v>0</v>
      </c>
      <c r="P25" s="104">
        <f>SUM(P10:P24)</f>
        <v>0</v>
      </c>
      <c r="Q25" s="105">
        <f>SUM(Q10:Q24)</f>
        <v>0</v>
      </c>
      <c r="R25" s="34"/>
      <c r="S25" s="35"/>
      <c r="T25" s="30" t="s">
        <v>57</v>
      </c>
      <c r="U25" s="31">
        <f>SUM(U10:U24)</f>
        <v>0</v>
      </c>
      <c r="V25" s="105"/>
      <c r="W25" s="104">
        <f t="shared" ref="W25:AG25" si="9">SUM(W10:W24)</f>
        <v>0</v>
      </c>
      <c r="X25" s="105">
        <f t="shared" si="9"/>
        <v>0</v>
      </c>
      <c r="Y25" s="105">
        <f t="shared" si="9"/>
        <v>0</v>
      </c>
      <c r="Z25" s="105">
        <f t="shared" si="9"/>
        <v>0</v>
      </c>
      <c r="AA25" s="109">
        <f t="shared" si="9"/>
        <v>0</v>
      </c>
      <c r="AB25" s="105">
        <f t="shared" si="9"/>
        <v>0</v>
      </c>
      <c r="AC25" s="105">
        <f t="shared" si="9"/>
        <v>0</v>
      </c>
      <c r="AD25" s="105">
        <f t="shared" si="9"/>
        <v>0</v>
      </c>
      <c r="AE25" s="105">
        <f t="shared" si="9"/>
        <v>0</v>
      </c>
      <c r="AF25" s="104">
        <f t="shared" si="9"/>
        <v>0</v>
      </c>
      <c r="AG25" s="104">
        <f t="shared" si="9"/>
        <v>0</v>
      </c>
      <c r="AH25" s="110">
        <f>SUM(AH10:AH24)</f>
        <v>0</v>
      </c>
      <c r="AI25" s="104">
        <f>SUM(AI10:AI24)</f>
        <v>0</v>
      </c>
      <c r="AJ25" s="105">
        <f>SUM(AJ10:AJ24)</f>
        <v>0</v>
      </c>
      <c r="AK25" s="34"/>
      <c r="AL25" s="35"/>
    </row>
    <row r="26" spans="1:38" s="36" customFormat="1" ht="14.25" thickTop="1" thickBot="1" x14ac:dyDescent="0.25">
      <c r="A26" s="37" t="s">
        <v>52</v>
      </c>
      <c r="B26" s="38">
        <f>B25</f>
        <v>0</v>
      </c>
      <c r="C26" s="39"/>
      <c r="D26" s="111">
        <f>SUM(D25)</f>
        <v>0</v>
      </c>
      <c r="E26" s="112">
        <f t="shared" ref="E26:Q26" si="10">SUM(E25)</f>
        <v>0</v>
      </c>
      <c r="F26" s="112">
        <f t="shared" si="10"/>
        <v>0</v>
      </c>
      <c r="G26" s="113">
        <f t="shared" si="10"/>
        <v>0</v>
      </c>
      <c r="H26" s="111">
        <f t="shared" si="10"/>
        <v>0</v>
      </c>
      <c r="I26" s="112">
        <f t="shared" si="10"/>
        <v>0</v>
      </c>
      <c r="J26" s="112">
        <f t="shared" si="10"/>
        <v>0</v>
      </c>
      <c r="K26" s="112">
        <f t="shared" si="10"/>
        <v>0</v>
      </c>
      <c r="L26" s="112">
        <f t="shared" si="10"/>
        <v>0</v>
      </c>
      <c r="M26" s="112">
        <f t="shared" si="10"/>
        <v>0</v>
      </c>
      <c r="N26" s="114">
        <f t="shared" si="10"/>
        <v>0</v>
      </c>
      <c r="O26" s="115">
        <f t="shared" si="10"/>
        <v>0</v>
      </c>
      <c r="P26" s="111">
        <f t="shared" si="10"/>
        <v>0</v>
      </c>
      <c r="Q26" s="112">
        <f t="shared" si="10"/>
        <v>0</v>
      </c>
      <c r="R26" s="40"/>
      <c r="S26" s="41"/>
      <c r="T26" s="37" t="s">
        <v>58</v>
      </c>
      <c r="U26" s="38">
        <f>B43+U25</f>
        <v>0</v>
      </c>
      <c r="V26" s="112"/>
      <c r="W26" s="111">
        <f t="shared" ref="W26:AJ26" si="11">SUM(D43)+SUM(W25)</f>
        <v>0</v>
      </c>
      <c r="X26" s="112">
        <f t="shared" si="11"/>
        <v>0</v>
      </c>
      <c r="Y26" s="112">
        <f t="shared" si="11"/>
        <v>0</v>
      </c>
      <c r="Z26" s="113">
        <f t="shared" si="11"/>
        <v>0</v>
      </c>
      <c r="AA26" s="111">
        <f t="shared" si="11"/>
        <v>0</v>
      </c>
      <c r="AB26" s="112">
        <f t="shared" si="11"/>
        <v>0</v>
      </c>
      <c r="AC26" s="112">
        <f t="shared" si="11"/>
        <v>0</v>
      </c>
      <c r="AD26" s="112">
        <f t="shared" si="11"/>
        <v>0</v>
      </c>
      <c r="AE26" s="112">
        <f t="shared" si="11"/>
        <v>0</v>
      </c>
      <c r="AF26" s="112">
        <f t="shared" si="11"/>
        <v>0</v>
      </c>
      <c r="AG26" s="112">
        <f t="shared" si="11"/>
        <v>0</v>
      </c>
      <c r="AH26" s="113">
        <f t="shared" si="11"/>
        <v>0</v>
      </c>
      <c r="AI26" s="111">
        <f t="shared" si="11"/>
        <v>0</v>
      </c>
      <c r="AJ26" s="112">
        <f t="shared" si="11"/>
        <v>0</v>
      </c>
      <c r="AK26" s="40"/>
      <c r="AL26" s="41"/>
    </row>
    <row r="27" spans="1:38" s="63" customFormat="1" ht="13.5" thickTop="1" x14ac:dyDescent="0.2">
      <c r="A27" s="183"/>
      <c r="B27" s="62"/>
      <c r="C27" s="92"/>
      <c r="D27" s="93"/>
      <c r="E27" s="92">
        <f t="shared" ref="E27:E41" si="12">B27*C27</f>
        <v>0</v>
      </c>
      <c r="F27" s="92"/>
      <c r="G27" s="101">
        <f>SUM(D27:F27)</f>
        <v>0</v>
      </c>
      <c r="H27" s="99">
        <f>ROUND($G27*'Entrées des Taux'!$A$4,2)</f>
        <v>0</v>
      </c>
      <c r="I27" s="93">
        <f>ROUND($G27*'Entrées des Taux'!$A$20,2)</f>
        <v>0</v>
      </c>
      <c r="J27" s="92">
        <f>ROUND($G27*'Entrées des Taux'!$D$4,2)</f>
        <v>0</v>
      </c>
      <c r="K27" s="92">
        <f>ROUND($G27*'Entrées des Taux'!$A$12,2)</f>
        <v>0</v>
      </c>
      <c r="L27" s="92">
        <f>ROUND($G27*'Entrées des Taux'!$A$28,2)</f>
        <v>0</v>
      </c>
      <c r="M27" s="94">
        <f>ROUND($B27*'Entrées des Taux'!$D$12,2)</f>
        <v>0</v>
      </c>
      <c r="N27" s="100">
        <f>ROUND($G27*'Entrées des Taux'!$D$20,2)</f>
        <v>0</v>
      </c>
      <c r="O27" s="102">
        <f t="shared" ref="O27:O41" si="13">SUM(G27)-SUM(H27:N27)</f>
        <v>0</v>
      </c>
      <c r="P27" s="93"/>
      <c r="Q27" s="98">
        <f>SUM(O27:P27)</f>
        <v>0</v>
      </c>
      <c r="R27" s="64"/>
      <c r="S27" s="184"/>
      <c r="T27" s="183"/>
      <c r="U27" s="62"/>
      <c r="V27" s="92"/>
      <c r="W27" s="93"/>
      <c r="X27" s="92">
        <f t="shared" ref="X27:X41" si="14">U27*V27</f>
        <v>0</v>
      </c>
      <c r="Y27" s="92"/>
      <c r="Z27" s="101">
        <f>SUM(W27:Y27)</f>
        <v>0</v>
      </c>
      <c r="AA27" s="99">
        <f>ROUND($Z27*'Entrées des Taux'!$A$6,2)</f>
        <v>0</v>
      </c>
      <c r="AB27" s="93">
        <f>ROUND($Z27*'Entrées des Taux'!$A$22,2)</f>
        <v>0</v>
      </c>
      <c r="AC27" s="92">
        <f>ROUND($Z27*'Entrées des Taux'!$D$6,2)</f>
        <v>0</v>
      </c>
      <c r="AD27" s="92">
        <f>ROUND($Z27*'Entrées des Taux'!$A$14,2)</f>
        <v>0</v>
      </c>
      <c r="AE27" s="92">
        <f>ROUND($Z27*'Entrées des Taux'!$A$30,2)</f>
        <v>0</v>
      </c>
      <c r="AF27" s="94">
        <f>ROUND($U27*'Entrées des Taux'!$D$14,2)</f>
        <v>0</v>
      </c>
      <c r="AG27" s="100">
        <f>ROUND($Z27*'Entrées des Taux'!$D$22,2)</f>
        <v>0</v>
      </c>
      <c r="AH27" s="102">
        <f t="shared" ref="AH27:AH41" si="15">SUM(Z27)-SUM(AA27:AG27)</f>
        <v>0</v>
      </c>
      <c r="AI27" s="93" t="s">
        <v>0</v>
      </c>
      <c r="AJ27" s="98">
        <f t="shared" ref="AJ27:AJ41" si="16">SUM(AH27:AI27)</f>
        <v>0</v>
      </c>
      <c r="AK27" s="64" t="s">
        <v>0</v>
      </c>
      <c r="AL27" s="184" t="s">
        <v>0</v>
      </c>
    </row>
    <row r="28" spans="1:38" s="63" customFormat="1" x14ac:dyDescent="0.2">
      <c r="A28" s="183"/>
      <c r="B28" s="62"/>
      <c r="C28" s="92"/>
      <c r="D28" s="93"/>
      <c r="E28" s="92">
        <f t="shared" si="12"/>
        <v>0</v>
      </c>
      <c r="F28" s="92"/>
      <c r="G28" s="101">
        <f t="shared" ref="G28:G41" si="17">SUM(D28:F28)</f>
        <v>0</v>
      </c>
      <c r="H28" s="95">
        <f>ROUND($G28*'Entrées des Taux'!$A$4,2)</f>
        <v>0</v>
      </c>
      <c r="I28" s="93">
        <f>ROUND($G28*'Entrées des Taux'!$A$20,2)</f>
        <v>0</v>
      </c>
      <c r="J28" s="92">
        <f>ROUND($G28*'Entrées des Taux'!$D$4,2)</f>
        <v>0</v>
      </c>
      <c r="K28" s="92">
        <f>ROUND($G28*'Entrées des Taux'!$A$12,2)</f>
        <v>0</v>
      </c>
      <c r="L28" s="92">
        <f>ROUND($G28*'Entrées des Taux'!$A$28,2)</f>
        <v>0</v>
      </c>
      <c r="M28" s="94">
        <f>ROUND($B28*'Entrées des Taux'!$D$12,2)</f>
        <v>0</v>
      </c>
      <c r="N28" s="96">
        <f>ROUND($G28*'Entrées des Taux'!$D$20,2)</f>
        <v>0</v>
      </c>
      <c r="O28" s="102">
        <f t="shared" si="13"/>
        <v>0</v>
      </c>
      <c r="P28" s="93"/>
      <c r="Q28" s="98">
        <f t="shared" si="2"/>
        <v>0</v>
      </c>
      <c r="R28" s="64"/>
      <c r="S28" s="184"/>
      <c r="T28" s="183"/>
      <c r="U28" s="62"/>
      <c r="V28" s="92"/>
      <c r="W28" s="93"/>
      <c r="X28" s="92">
        <f t="shared" si="14"/>
        <v>0</v>
      </c>
      <c r="Y28" s="92"/>
      <c r="Z28" s="101">
        <f t="shared" ref="Z28:Z41" si="18">SUM(W28:Y28)</f>
        <v>0</v>
      </c>
      <c r="AA28" s="95">
        <f>ROUND($Z28*'Entrées des Taux'!$A$6,2)</f>
        <v>0</v>
      </c>
      <c r="AB28" s="93">
        <f>ROUND($Z28*'Entrées des Taux'!$A$22,2)</f>
        <v>0</v>
      </c>
      <c r="AC28" s="92">
        <f>ROUND($Z28*'Entrées des Taux'!$D$6,2)</f>
        <v>0</v>
      </c>
      <c r="AD28" s="92">
        <f>ROUND($Z28*'Entrées des Taux'!$A$14,2)</f>
        <v>0</v>
      </c>
      <c r="AE28" s="92">
        <f>ROUND($Z28*'Entrées des Taux'!$A$30,2)</f>
        <v>0</v>
      </c>
      <c r="AF28" s="94">
        <f>ROUND($U28*'Entrées des Taux'!$D$14,2)</f>
        <v>0</v>
      </c>
      <c r="AG28" s="96">
        <f>ROUND($Z28*'Entrées des Taux'!$D$22,2)</f>
        <v>0</v>
      </c>
      <c r="AH28" s="102">
        <f t="shared" si="15"/>
        <v>0</v>
      </c>
      <c r="AI28" s="93"/>
      <c r="AJ28" s="98">
        <f t="shared" si="16"/>
        <v>0</v>
      </c>
      <c r="AK28" s="64"/>
      <c r="AL28" s="184"/>
    </row>
    <row r="29" spans="1:38" s="63" customFormat="1" x14ac:dyDescent="0.2">
      <c r="A29" s="183"/>
      <c r="B29" s="62"/>
      <c r="C29" s="92"/>
      <c r="D29" s="93"/>
      <c r="E29" s="92">
        <f t="shared" si="12"/>
        <v>0</v>
      </c>
      <c r="F29" s="92"/>
      <c r="G29" s="101">
        <f t="shared" si="17"/>
        <v>0</v>
      </c>
      <c r="H29" s="95">
        <f>ROUND($G29*'Entrées des Taux'!$A$4,2)</f>
        <v>0</v>
      </c>
      <c r="I29" s="93">
        <f>ROUND($G29*'Entrées des Taux'!$A$20,2)</f>
        <v>0</v>
      </c>
      <c r="J29" s="92">
        <f>ROUND($G29*'Entrées des Taux'!$D$4,2)</f>
        <v>0</v>
      </c>
      <c r="K29" s="92">
        <f>ROUND($G29*'Entrées des Taux'!$A$12,2)</f>
        <v>0</v>
      </c>
      <c r="L29" s="92">
        <f>ROUND($G29*'Entrées des Taux'!$A$28,2)</f>
        <v>0</v>
      </c>
      <c r="M29" s="94">
        <f>ROUND($B29*'Entrées des Taux'!$D$12,2)</f>
        <v>0</v>
      </c>
      <c r="N29" s="96">
        <f>ROUND($G29*'Entrées des Taux'!$D$20,2)</f>
        <v>0</v>
      </c>
      <c r="O29" s="102">
        <f t="shared" si="13"/>
        <v>0</v>
      </c>
      <c r="P29" s="93"/>
      <c r="Q29" s="98">
        <f t="shared" si="2"/>
        <v>0</v>
      </c>
      <c r="R29" s="64"/>
      <c r="S29" s="184"/>
      <c r="T29" s="183"/>
      <c r="U29" s="62"/>
      <c r="V29" s="92"/>
      <c r="W29" s="93"/>
      <c r="X29" s="92">
        <f t="shared" si="14"/>
        <v>0</v>
      </c>
      <c r="Y29" s="92"/>
      <c r="Z29" s="101">
        <f t="shared" si="18"/>
        <v>0</v>
      </c>
      <c r="AA29" s="95">
        <f>ROUND($Z29*'Entrées des Taux'!$A$6,2)</f>
        <v>0</v>
      </c>
      <c r="AB29" s="93">
        <f>ROUND($Z29*'Entrées des Taux'!$A$22,2)</f>
        <v>0</v>
      </c>
      <c r="AC29" s="92">
        <f>ROUND($Z29*'Entrées des Taux'!$D$6,2)</f>
        <v>0</v>
      </c>
      <c r="AD29" s="92">
        <f>ROUND($Z29*'Entrées des Taux'!$A$14,2)</f>
        <v>0</v>
      </c>
      <c r="AE29" s="92">
        <f>ROUND($Z29*'Entrées des Taux'!$A$30,2)</f>
        <v>0</v>
      </c>
      <c r="AF29" s="94">
        <f>ROUND($U29*'Entrées des Taux'!$D$14,2)</f>
        <v>0</v>
      </c>
      <c r="AG29" s="96">
        <f>ROUND($Z29*'Entrées des Taux'!$D$22,2)</f>
        <v>0</v>
      </c>
      <c r="AH29" s="102">
        <f t="shared" si="15"/>
        <v>0</v>
      </c>
      <c r="AI29" s="93"/>
      <c r="AJ29" s="98">
        <f t="shared" si="16"/>
        <v>0</v>
      </c>
      <c r="AK29" s="64"/>
      <c r="AL29" s="184"/>
    </row>
    <row r="30" spans="1:38" s="63" customFormat="1" x14ac:dyDescent="0.2">
      <c r="A30" s="183"/>
      <c r="B30" s="62"/>
      <c r="C30" s="92"/>
      <c r="D30" s="93"/>
      <c r="E30" s="92">
        <f t="shared" si="12"/>
        <v>0</v>
      </c>
      <c r="F30" s="92"/>
      <c r="G30" s="101">
        <f t="shared" si="17"/>
        <v>0</v>
      </c>
      <c r="H30" s="95">
        <f>ROUND($G30*'Entrées des Taux'!$A$4,2)</f>
        <v>0</v>
      </c>
      <c r="I30" s="93">
        <f>ROUND($G30*'Entrées des Taux'!$A$20,2)</f>
        <v>0</v>
      </c>
      <c r="J30" s="92">
        <f>ROUND($G30*'Entrées des Taux'!$D$4,2)</f>
        <v>0</v>
      </c>
      <c r="K30" s="92">
        <f>ROUND($G30*'Entrées des Taux'!$A$12,2)</f>
        <v>0</v>
      </c>
      <c r="L30" s="92">
        <f>ROUND($G30*'Entrées des Taux'!$A$28,2)</f>
        <v>0</v>
      </c>
      <c r="M30" s="94">
        <f>ROUND($B30*'Entrées des Taux'!$D$12,2)</f>
        <v>0</v>
      </c>
      <c r="N30" s="96">
        <f>ROUND($G30*'Entrées des Taux'!$D$20,2)</f>
        <v>0</v>
      </c>
      <c r="O30" s="102">
        <f t="shared" si="13"/>
        <v>0</v>
      </c>
      <c r="P30" s="93"/>
      <c r="Q30" s="98">
        <f t="shared" si="2"/>
        <v>0</v>
      </c>
      <c r="R30" s="64"/>
      <c r="S30" s="184"/>
      <c r="T30" s="183"/>
      <c r="U30" s="62"/>
      <c r="V30" s="92"/>
      <c r="W30" s="93"/>
      <c r="X30" s="92">
        <f t="shared" si="14"/>
        <v>0</v>
      </c>
      <c r="Y30" s="92"/>
      <c r="Z30" s="101">
        <f t="shared" si="18"/>
        <v>0</v>
      </c>
      <c r="AA30" s="95">
        <f>ROUND($Z30*'Entrées des Taux'!$A$6,2)</f>
        <v>0</v>
      </c>
      <c r="AB30" s="93">
        <f>ROUND($Z30*'Entrées des Taux'!$A$22,2)</f>
        <v>0</v>
      </c>
      <c r="AC30" s="92">
        <f>ROUND($Z30*'Entrées des Taux'!$D$6,2)</f>
        <v>0</v>
      </c>
      <c r="AD30" s="92">
        <f>ROUND($Z30*'Entrées des Taux'!$A$14,2)</f>
        <v>0</v>
      </c>
      <c r="AE30" s="92">
        <f>ROUND($Z30*'Entrées des Taux'!$A$30,2)</f>
        <v>0</v>
      </c>
      <c r="AF30" s="94">
        <f>ROUND($U30*'Entrées des Taux'!$D$14,2)</f>
        <v>0</v>
      </c>
      <c r="AG30" s="96">
        <f>ROUND($Z30*'Entrées des Taux'!$D$22,2)</f>
        <v>0</v>
      </c>
      <c r="AH30" s="102">
        <f t="shared" si="15"/>
        <v>0</v>
      </c>
      <c r="AI30" s="93"/>
      <c r="AJ30" s="98">
        <f t="shared" si="16"/>
        <v>0</v>
      </c>
      <c r="AK30" s="64"/>
      <c r="AL30" s="184"/>
    </row>
    <row r="31" spans="1:38" s="63" customFormat="1" x14ac:dyDescent="0.2">
      <c r="A31" s="183"/>
      <c r="B31" s="62"/>
      <c r="C31" s="92"/>
      <c r="D31" s="93"/>
      <c r="E31" s="92">
        <f t="shared" si="12"/>
        <v>0</v>
      </c>
      <c r="F31" s="92"/>
      <c r="G31" s="101">
        <f t="shared" si="17"/>
        <v>0</v>
      </c>
      <c r="H31" s="95">
        <f>ROUND($G31*'Entrées des Taux'!$A$4,2)</f>
        <v>0</v>
      </c>
      <c r="I31" s="93">
        <f>ROUND($G31*'Entrées des Taux'!$A$20,2)</f>
        <v>0</v>
      </c>
      <c r="J31" s="92">
        <f>ROUND($G31*'Entrées des Taux'!$D$4,2)</f>
        <v>0</v>
      </c>
      <c r="K31" s="92">
        <f>ROUND($G31*'Entrées des Taux'!$A$12,2)</f>
        <v>0</v>
      </c>
      <c r="L31" s="92">
        <f>ROUND($G31*'Entrées des Taux'!$A$28,2)</f>
        <v>0</v>
      </c>
      <c r="M31" s="94">
        <f>ROUND($B31*'Entrées des Taux'!$D$12,2)</f>
        <v>0</v>
      </c>
      <c r="N31" s="96">
        <f>ROUND($G31*'Entrées des Taux'!$D$20,2)</f>
        <v>0</v>
      </c>
      <c r="O31" s="102">
        <f t="shared" si="13"/>
        <v>0</v>
      </c>
      <c r="P31" s="93"/>
      <c r="Q31" s="98">
        <f t="shared" si="2"/>
        <v>0</v>
      </c>
      <c r="R31" s="64"/>
      <c r="S31" s="184"/>
      <c r="T31" s="183"/>
      <c r="U31" s="62"/>
      <c r="V31" s="92"/>
      <c r="W31" s="93"/>
      <c r="X31" s="92">
        <f t="shared" si="14"/>
        <v>0</v>
      </c>
      <c r="Y31" s="92"/>
      <c r="Z31" s="101">
        <f t="shared" si="18"/>
        <v>0</v>
      </c>
      <c r="AA31" s="95">
        <f>ROUND($Z31*'Entrées des Taux'!$A$6,2)</f>
        <v>0</v>
      </c>
      <c r="AB31" s="93">
        <f>ROUND($Z31*'Entrées des Taux'!$A$22,2)</f>
        <v>0</v>
      </c>
      <c r="AC31" s="92">
        <f>ROUND($Z31*'Entrées des Taux'!$D$6,2)</f>
        <v>0</v>
      </c>
      <c r="AD31" s="92">
        <f>ROUND($Z31*'Entrées des Taux'!$A$14,2)</f>
        <v>0</v>
      </c>
      <c r="AE31" s="92">
        <f>ROUND($Z31*'Entrées des Taux'!$A$30,2)</f>
        <v>0</v>
      </c>
      <c r="AF31" s="94">
        <f>ROUND($U31*'Entrées des Taux'!$D$14,2)</f>
        <v>0</v>
      </c>
      <c r="AG31" s="96">
        <f>ROUND($Z31*'Entrées des Taux'!$D$22,2)</f>
        <v>0</v>
      </c>
      <c r="AH31" s="102">
        <f t="shared" si="15"/>
        <v>0</v>
      </c>
      <c r="AI31" s="93"/>
      <c r="AJ31" s="98">
        <f t="shared" si="16"/>
        <v>0</v>
      </c>
      <c r="AK31" s="64"/>
      <c r="AL31" s="184"/>
    </row>
    <row r="32" spans="1:38" s="63" customFormat="1" x14ac:dyDescent="0.2">
      <c r="A32" s="183"/>
      <c r="B32" s="62"/>
      <c r="C32" s="92"/>
      <c r="D32" s="93"/>
      <c r="E32" s="92">
        <f t="shared" si="12"/>
        <v>0</v>
      </c>
      <c r="F32" s="92"/>
      <c r="G32" s="101">
        <f t="shared" si="17"/>
        <v>0</v>
      </c>
      <c r="H32" s="95">
        <f>ROUND($G32*'Entrées des Taux'!$A$4,2)</f>
        <v>0</v>
      </c>
      <c r="I32" s="93">
        <f>ROUND($G32*'Entrées des Taux'!$A$20,2)</f>
        <v>0</v>
      </c>
      <c r="J32" s="92">
        <f>ROUND($G32*'Entrées des Taux'!$D$4,2)</f>
        <v>0</v>
      </c>
      <c r="K32" s="92">
        <f>ROUND($G32*'Entrées des Taux'!$A$12,2)</f>
        <v>0</v>
      </c>
      <c r="L32" s="92">
        <f>ROUND($G32*'Entrées des Taux'!$A$28,2)</f>
        <v>0</v>
      </c>
      <c r="M32" s="94">
        <f>ROUND($B32*'Entrées des Taux'!$D$12,2)</f>
        <v>0</v>
      </c>
      <c r="N32" s="96">
        <f>ROUND($G32*'Entrées des Taux'!$D$20,2)</f>
        <v>0</v>
      </c>
      <c r="O32" s="102">
        <f t="shared" si="13"/>
        <v>0</v>
      </c>
      <c r="P32" s="93"/>
      <c r="Q32" s="98">
        <f t="shared" si="2"/>
        <v>0</v>
      </c>
      <c r="R32" s="64"/>
      <c r="S32" s="184"/>
      <c r="T32" s="183"/>
      <c r="U32" s="62"/>
      <c r="V32" s="92"/>
      <c r="W32" s="93"/>
      <c r="X32" s="92">
        <f t="shared" si="14"/>
        <v>0</v>
      </c>
      <c r="Y32" s="92"/>
      <c r="Z32" s="101">
        <f t="shared" si="18"/>
        <v>0</v>
      </c>
      <c r="AA32" s="95">
        <f>ROUND($Z32*'Entrées des Taux'!$A$6,2)</f>
        <v>0</v>
      </c>
      <c r="AB32" s="93">
        <f>ROUND($Z32*'Entrées des Taux'!$A$22,2)</f>
        <v>0</v>
      </c>
      <c r="AC32" s="92">
        <f>ROUND($Z32*'Entrées des Taux'!$D$6,2)</f>
        <v>0</v>
      </c>
      <c r="AD32" s="92">
        <f>ROUND($Z32*'Entrées des Taux'!$A$14,2)</f>
        <v>0</v>
      </c>
      <c r="AE32" s="92">
        <f>ROUND($Z32*'Entrées des Taux'!$A$30,2)</f>
        <v>0</v>
      </c>
      <c r="AF32" s="94">
        <f>ROUND($U32*'Entrées des Taux'!$D$14,2)</f>
        <v>0</v>
      </c>
      <c r="AG32" s="96">
        <f>ROUND($Z32*'Entrées des Taux'!$D$22,2)</f>
        <v>0</v>
      </c>
      <c r="AH32" s="102">
        <f t="shared" si="15"/>
        <v>0</v>
      </c>
      <c r="AI32" s="93"/>
      <c r="AJ32" s="98">
        <f t="shared" si="16"/>
        <v>0</v>
      </c>
      <c r="AK32" s="64"/>
      <c r="AL32" s="184"/>
    </row>
    <row r="33" spans="1:38" s="63" customFormat="1" x14ac:dyDescent="0.2">
      <c r="A33" s="183"/>
      <c r="B33" s="62"/>
      <c r="C33" s="92"/>
      <c r="D33" s="93"/>
      <c r="E33" s="92">
        <f t="shared" si="12"/>
        <v>0</v>
      </c>
      <c r="F33" s="92"/>
      <c r="G33" s="101">
        <f t="shared" si="17"/>
        <v>0</v>
      </c>
      <c r="H33" s="95">
        <f>ROUND($G33*'Entrées des Taux'!$A$4,2)</f>
        <v>0</v>
      </c>
      <c r="I33" s="93">
        <f>ROUND($G33*'Entrées des Taux'!$A$20,2)</f>
        <v>0</v>
      </c>
      <c r="J33" s="92">
        <f>ROUND($G33*'Entrées des Taux'!$D$4,2)</f>
        <v>0</v>
      </c>
      <c r="K33" s="92">
        <f>ROUND($G33*'Entrées des Taux'!$A$12,2)</f>
        <v>0</v>
      </c>
      <c r="L33" s="92">
        <f>ROUND($G33*'Entrées des Taux'!$A$28,2)</f>
        <v>0</v>
      </c>
      <c r="M33" s="94">
        <f>ROUND($B33*'Entrées des Taux'!$D$12,2)</f>
        <v>0</v>
      </c>
      <c r="N33" s="96">
        <f>ROUND($G33*'Entrées des Taux'!$D$20,2)</f>
        <v>0</v>
      </c>
      <c r="O33" s="102">
        <f t="shared" si="13"/>
        <v>0</v>
      </c>
      <c r="P33" s="93"/>
      <c r="Q33" s="98">
        <f t="shared" si="2"/>
        <v>0</v>
      </c>
      <c r="R33" s="64"/>
      <c r="S33" s="184"/>
      <c r="T33" s="183"/>
      <c r="U33" s="62"/>
      <c r="V33" s="92"/>
      <c r="W33" s="93"/>
      <c r="X33" s="92">
        <f t="shared" si="14"/>
        <v>0</v>
      </c>
      <c r="Y33" s="92"/>
      <c r="Z33" s="101">
        <f t="shared" si="18"/>
        <v>0</v>
      </c>
      <c r="AA33" s="95">
        <f>ROUND($Z33*'Entrées des Taux'!$A$6,2)</f>
        <v>0</v>
      </c>
      <c r="AB33" s="93">
        <f>ROUND($Z33*'Entrées des Taux'!$A$22,2)</f>
        <v>0</v>
      </c>
      <c r="AC33" s="92">
        <f>ROUND($Z33*'Entrées des Taux'!$D$6,2)</f>
        <v>0</v>
      </c>
      <c r="AD33" s="92">
        <f>ROUND($Z33*'Entrées des Taux'!$A$14,2)</f>
        <v>0</v>
      </c>
      <c r="AE33" s="92">
        <f>ROUND($Z33*'Entrées des Taux'!$A$30,2)</f>
        <v>0</v>
      </c>
      <c r="AF33" s="94">
        <f>ROUND($U33*'Entrées des Taux'!$D$14,2)</f>
        <v>0</v>
      </c>
      <c r="AG33" s="96">
        <f>ROUND($Z33*'Entrées des Taux'!$D$22,2)</f>
        <v>0</v>
      </c>
      <c r="AH33" s="102">
        <f t="shared" si="15"/>
        <v>0</v>
      </c>
      <c r="AI33" s="93"/>
      <c r="AJ33" s="98">
        <f t="shared" si="16"/>
        <v>0</v>
      </c>
      <c r="AK33" s="64"/>
      <c r="AL33" s="184"/>
    </row>
    <row r="34" spans="1:38" s="63" customFormat="1" x14ac:dyDescent="0.2">
      <c r="A34" s="183"/>
      <c r="B34" s="62"/>
      <c r="C34" s="92"/>
      <c r="D34" s="93"/>
      <c r="E34" s="92">
        <f t="shared" si="12"/>
        <v>0</v>
      </c>
      <c r="F34" s="92"/>
      <c r="G34" s="101">
        <f t="shared" si="17"/>
        <v>0</v>
      </c>
      <c r="H34" s="95">
        <f>ROUND($G34*'Entrées des Taux'!$A$4,2)</f>
        <v>0</v>
      </c>
      <c r="I34" s="93">
        <f>ROUND($G34*'Entrées des Taux'!$A$20,2)</f>
        <v>0</v>
      </c>
      <c r="J34" s="92">
        <f>ROUND($G34*'Entrées des Taux'!$D$4,2)</f>
        <v>0</v>
      </c>
      <c r="K34" s="92">
        <f>ROUND($G34*'Entrées des Taux'!$A$12,2)</f>
        <v>0</v>
      </c>
      <c r="L34" s="92">
        <f>ROUND($G34*'Entrées des Taux'!$A$28,2)</f>
        <v>0</v>
      </c>
      <c r="M34" s="94">
        <f>ROUND($B34*'Entrées des Taux'!$D$12,2)</f>
        <v>0</v>
      </c>
      <c r="N34" s="96">
        <f>ROUND($G34*'Entrées des Taux'!$D$20,2)</f>
        <v>0</v>
      </c>
      <c r="O34" s="102">
        <f t="shared" si="13"/>
        <v>0</v>
      </c>
      <c r="P34" s="93"/>
      <c r="Q34" s="98">
        <f t="shared" si="2"/>
        <v>0</v>
      </c>
      <c r="R34" s="64"/>
      <c r="S34" s="184"/>
      <c r="T34" s="183"/>
      <c r="U34" s="62"/>
      <c r="V34" s="92"/>
      <c r="W34" s="93"/>
      <c r="X34" s="92">
        <f t="shared" si="14"/>
        <v>0</v>
      </c>
      <c r="Y34" s="92"/>
      <c r="Z34" s="101">
        <f t="shared" si="18"/>
        <v>0</v>
      </c>
      <c r="AA34" s="95">
        <f>ROUND($Z34*'Entrées des Taux'!$A$6,2)</f>
        <v>0</v>
      </c>
      <c r="AB34" s="93">
        <f>ROUND($Z34*'Entrées des Taux'!$A$22,2)</f>
        <v>0</v>
      </c>
      <c r="AC34" s="92">
        <f>ROUND($Z34*'Entrées des Taux'!$D$6,2)</f>
        <v>0</v>
      </c>
      <c r="AD34" s="92">
        <f>ROUND($Z34*'Entrées des Taux'!$A$14,2)</f>
        <v>0</v>
      </c>
      <c r="AE34" s="92">
        <f>ROUND($Z34*'Entrées des Taux'!$A$30,2)</f>
        <v>0</v>
      </c>
      <c r="AF34" s="94">
        <f>ROUND($U34*'Entrées des Taux'!$D$14,2)</f>
        <v>0</v>
      </c>
      <c r="AG34" s="96">
        <f>ROUND($Z34*'Entrées des Taux'!$D$22,2)</f>
        <v>0</v>
      </c>
      <c r="AH34" s="102">
        <f t="shared" si="15"/>
        <v>0</v>
      </c>
      <c r="AI34" s="93"/>
      <c r="AJ34" s="98">
        <f t="shared" si="16"/>
        <v>0</v>
      </c>
      <c r="AK34" s="64"/>
      <c r="AL34" s="184"/>
    </row>
    <row r="35" spans="1:38" s="63" customFormat="1" x14ac:dyDescent="0.2">
      <c r="A35" s="183"/>
      <c r="B35" s="62"/>
      <c r="C35" s="92"/>
      <c r="D35" s="93"/>
      <c r="E35" s="92">
        <f t="shared" si="12"/>
        <v>0</v>
      </c>
      <c r="F35" s="92"/>
      <c r="G35" s="101">
        <f t="shared" si="17"/>
        <v>0</v>
      </c>
      <c r="H35" s="95">
        <f>ROUND($G35*'Entrées des Taux'!$A$4,2)</f>
        <v>0</v>
      </c>
      <c r="I35" s="93">
        <f>ROUND($G35*'Entrées des Taux'!$A$20,2)</f>
        <v>0</v>
      </c>
      <c r="J35" s="92">
        <f>ROUND($G35*'Entrées des Taux'!$D$4,2)</f>
        <v>0</v>
      </c>
      <c r="K35" s="92">
        <f>ROUND($G35*'Entrées des Taux'!$A$12,2)</f>
        <v>0</v>
      </c>
      <c r="L35" s="92">
        <f>ROUND($G35*'Entrées des Taux'!$A$28,2)</f>
        <v>0</v>
      </c>
      <c r="M35" s="94">
        <f>ROUND($B35*'Entrées des Taux'!$D$12,2)</f>
        <v>0</v>
      </c>
      <c r="N35" s="96">
        <f>ROUND($G35*'Entrées des Taux'!$D$20,2)</f>
        <v>0</v>
      </c>
      <c r="O35" s="102">
        <f t="shared" si="13"/>
        <v>0</v>
      </c>
      <c r="P35" s="93"/>
      <c r="Q35" s="98">
        <f t="shared" si="2"/>
        <v>0</v>
      </c>
      <c r="R35" s="64"/>
      <c r="S35" s="184"/>
      <c r="T35" s="183"/>
      <c r="U35" s="62"/>
      <c r="V35" s="92"/>
      <c r="W35" s="93"/>
      <c r="X35" s="92">
        <f t="shared" si="14"/>
        <v>0</v>
      </c>
      <c r="Y35" s="92"/>
      <c r="Z35" s="101">
        <f t="shared" si="18"/>
        <v>0</v>
      </c>
      <c r="AA35" s="95">
        <f>ROUND($Z35*'Entrées des Taux'!$A$6,2)</f>
        <v>0</v>
      </c>
      <c r="AB35" s="93">
        <f>ROUND($Z35*'Entrées des Taux'!$A$22,2)</f>
        <v>0</v>
      </c>
      <c r="AC35" s="92">
        <f>ROUND($Z35*'Entrées des Taux'!$D$6,2)</f>
        <v>0</v>
      </c>
      <c r="AD35" s="92">
        <f>ROUND($Z35*'Entrées des Taux'!$A$14,2)</f>
        <v>0</v>
      </c>
      <c r="AE35" s="92">
        <f>ROUND($Z35*'Entrées des Taux'!$A$30,2)</f>
        <v>0</v>
      </c>
      <c r="AF35" s="94">
        <f>ROUND($U35*'Entrées des Taux'!$D$14,2)</f>
        <v>0</v>
      </c>
      <c r="AG35" s="96">
        <f>ROUND($Z35*'Entrées des Taux'!$D$22,2)</f>
        <v>0</v>
      </c>
      <c r="AH35" s="102">
        <f t="shared" si="15"/>
        <v>0</v>
      </c>
      <c r="AI35" s="93"/>
      <c r="AJ35" s="98">
        <f t="shared" si="16"/>
        <v>0</v>
      </c>
      <c r="AK35" s="64"/>
      <c r="AL35" s="184"/>
    </row>
    <row r="36" spans="1:38" s="63" customFormat="1" x14ac:dyDescent="0.2">
      <c r="A36" s="183"/>
      <c r="B36" s="62"/>
      <c r="C36" s="92"/>
      <c r="D36" s="93"/>
      <c r="E36" s="92">
        <f t="shared" si="12"/>
        <v>0</v>
      </c>
      <c r="F36" s="92"/>
      <c r="G36" s="101">
        <f t="shared" si="17"/>
        <v>0</v>
      </c>
      <c r="H36" s="95">
        <f>ROUND($G36*'Entrées des Taux'!$A$4,2)</f>
        <v>0</v>
      </c>
      <c r="I36" s="93">
        <f>ROUND($G36*'Entrées des Taux'!$A$20,2)</f>
        <v>0</v>
      </c>
      <c r="J36" s="92">
        <f>ROUND($G36*'Entrées des Taux'!$D$4,2)</f>
        <v>0</v>
      </c>
      <c r="K36" s="92">
        <f>ROUND($G36*'Entrées des Taux'!$A$12,2)</f>
        <v>0</v>
      </c>
      <c r="L36" s="92">
        <f>ROUND($G36*'Entrées des Taux'!$A$28,2)</f>
        <v>0</v>
      </c>
      <c r="M36" s="94">
        <f>ROUND($B36*'Entrées des Taux'!$D$12,2)</f>
        <v>0</v>
      </c>
      <c r="N36" s="96">
        <f>ROUND($G36*'Entrées des Taux'!$D$20,2)</f>
        <v>0</v>
      </c>
      <c r="O36" s="102">
        <f t="shared" si="13"/>
        <v>0</v>
      </c>
      <c r="P36" s="93"/>
      <c r="Q36" s="98">
        <f t="shared" si="2"/>
        <v>0</v>
      </c>
      <c r="R36" s="64"/>
      <c r="S36" s="184"/>
      <c r="T36" s="183"/>
      <c r="U36" s="62"/>
      <c r="V36" s="92"/>
      <c r="W36" s="93"/>
      <c r="X36" s="92">
        <f t="shared" si="14"/>
        <v>0</v>
      </c>
      <c r="Y36" s="92"/>
      <c r="Z36" s="101">
        <f t="shared" si="18"/>
        <v>0</v>
      </c>
      <c r="AA36" s="95">
        <f>ROUND($Z36*'Entrées des Taux'!$A$6,2)</f>
        <v>0</v>
      </c>
      <c r="AB36" s="93">
        <f>ROUND($Z36*'Entrées des Taux'!$A$22,2)</f>
        <v>0</v>
      </c>
      <c r="AC36" s="92">
        <f>ROUND($Z36*'Entrées des Taux'!$D$6,2)</f>
        <v>0</v>
      </c>
      <c r="AD36" s="92">
        <f>ROUND($Z36*'Entrées des Taux'!$A$14,2)</f>
        <v>0</v>
      </c>
      <c r="AE36" s="92">
        <f>ROUND($Z36*'Entrées des Taux'!$A$30,2)</f>
        <v>0</v>
      </c>
      <c r="AF36" s="94">
        <f>ROUND($U36*'Entrées des Taux'!$D$14,2)</f>
        <v>0</v>
      </c>
      <c r="AG36" s="96">
        <f>ROUND($Z36*'Entrées des Taux'!$D$22,2)</f>
        <v>0</v>
      </c>
      <c r="AH36" s="102">
        <f t="shared" si="15"/>
        <v>0</v>
      </c>
      <c r="AI36" s="93"/>
      <c r="AJ36" s="98">
        <f t="shared" si="16"/>
        <v>0</v>
      </c>
      <c r="AK36" s="64"/>
      <c r="AL36" s="184"/>
    </row>
    <row r="37" spans="1:38" s="63" customFormat="1" x14ac:dyDescent="0.2">
      <c r="A37" s="183"/>
      <c r="B37" s="62"/>
      <c r="C37" s="92"/>
      <c r="D37" s="93"/>
      <c r="E37" s="92">
        <f t="shared" si="12"/>
        <v>0</v>
      </c>
      <c r="F37" s="92"/>
      <c r="G37" s="101">
        <f t="shared" si="17"/>
        <v>0</v>
      </c>
      <c r="H37" s="95">
        <f>ROUND($G37*'Entrées des Taux'!$A$4,2)</f>
        <v>0</v>
      </c>
      <c r="I37" s="93">
        <f>ROUND($G37*'Entrées des Taux'!$A$20,2)</f>
        <v>0</v>
      </c>
      <c r="J37" s="92">
        <f>ROUND($G37*'Entrées des Taux'!$D$4,2)</f>
        <v>0</v>
      </c>
      <c r="K37" s="92">
        <f>ROUND($G37*'Entrées des Taux'!$A$12,2)</f>
        <v>0</v>
      </c>
      <c r="L37" s="92">
        <f>ROUND($G37*'Entrées des Taux'!$A$28,2)</f>
        <v>0</v>
      </c>
      <c r="M37" s="94">
        <f>ROUND($B37*'Entrées des Taux'!$D$12,2)</f>
        <v>0</v>
      </c>
      <c r="N37" s="96">
        <f>ROUND($G37*'Entrées des Taux'!$D$20,2)</f>
        <v>0</v>
      </c>
      <c r="O37" s="102">
        <f t="shared" si="13"/>
        <v>0</v>
      </c>
      <c r="P37" s="93"/>
      <c r="Q37" s="98">
        <f t="shared" si="2"/>
        <v>0</v>
      </c>
      <c r="R37" s="64"/>
      <c r="S37" s="184"/>
      <c r="T37" s="183"/>
      <c r="U37" s="62"/>
      <c r="V37" s="92"/>
      <c r="W37" s="93"/>
      <c r="X37" s="92">
        <f t="shared" si="14"/>
        <v>0</v>
      </c>
      <c r="Y37" s="92"/>
      <c r="Z37" s="101">
        <f t="shared" si="18"/>
        <v>0</v>
      </c>
      <c r="AA37" s="95">
        <f>ROUND($Z37*'Entrées des Taux'!$A$6,2)</f>
        <v>0</v>
      </c>
      <c r="AB37" s="93">
        <f>ROUND($Z37*'Entrées des Taux'!$A$22,2)</f>
        <v>0</v>
      </c>
      <c r="AC37" s="92">
        <f>ROUND($Z37*'Entrées des Taux'!$D$6,2)</f>
        <v>0</v>
      </c>
      <c r="AD37" s="92">
        <f>ROUND($Z37*'Entrées des Taux'!$A$14,2)</f>
        <v>0</v>
      </c>
      <c r="AE37" s="92">
        <f>ROUND($Z37*'Entrées des Taux'!$A$30,2)</f>
        <v>0</v>
      </c>
      <c r="AF37" s="94">
        <f>ROUND($U37*'Entrées des Taux'!$D$14,2)</f>
        <v>0</v>
      </c>
      <c r="AG37" s="96">
        <f>ROUND($Z37*'Entrées des Taux'!$D$22,2)</f>
        <v>0</v>
      </c>
      <c r="AH37" s="102">
        <f t="shared" si="15"/>
        <v>0</v>
      </c>
      <c r="AI37" s="93"/>
      <c r="AJ37" s="98">
        <f t="shared" si="16"/>
        <v>0</v>
      </c>
      <c r="AK37" s="64"/>
      <c r="AL37" s="184"/>
    </row>
    <row r="38" spans="1:38" s="63" customFormat="1" x14ac:dyDescent="0.2">
      <c r="A38" s="183"/>
      <c r="B38" s="62"/>
      <c r="C38" s="92"/>
      <c r="D38" s="93"/>
      <c r="E38" s="92">
        <f t="shared" si="12"/>
        <v>0</v>
      </c>
      <c r="F38" s="92"/>
      <c r="G38" s="101">
        <f t="shared" si="17"/>
        <v>0</v>
      </c>
      <c r="H38" s="95">
        <f>ROUND($G38*'Entrées des Taux'!$A$4,2)</f>
        <v>0</v>
      </c>
      <c r="I38" s="93">
        <f>ROUND($G38*'Entrées des Taux'!$A$20,2)</f>
        <v>0</v>
      </c>
      <c r="J38" s="92">
        <f>ROUND($G38*'Entrées des Taux'!$D$4,2)</f>
        <v>0</v>
      </c>
      <c r="K38" s="92">
        <f>ROUND($G38*'Entrées des Taux'!$A$12,2)</f>
        <v>0</v>
      </c>
      <c r="L38" s="92">
        <f>ROUND($G38*'Entrées des Taux'!$A$28,2)</f>
        <v>0</v>
      </c>
      <c r="M38" s="94">
        <f>ROUND($B38*'Entrées des Taux'!$D$12,2)</f>
        <v>0</v>
      </c>
      <c r="N38" s="96">
        <f>ROUND($G38*'Entrées des Taux'!$D$20,2)</f>
        <v>0</v>
      </c>
      <c r="O38" s="102">
        <f t="shared" si="13"/>
        <v>0</v>
      </c>
      <c r="P38" s="93"/>
      <c r="Q38" s="98">
        <f t="shared" si="2"/>
        <v>0</v>
      </c>
      <c r="R38" s="64"/>
      <c r="S38" s="184"/>
      <c r="T38" s="183"/>
      <c r="U38" s="62"/>
      <c r="V38" s="92"/>
      <c r="W38" s="93"/>
      <c r="X38" s="92">
        <f t="shared" si="14"/>
        <v>0</v>
      </c>
      <c r="Y38" s="92"/>
      <c r="Z38" s="101">
        <f t="shared" si="18"/>
        <v>0</v>
      </c>
      <c r="AA38" s="95">
        <f>ROUND($Z38*'Entrées des Taux'!$A$6,2)</f>
        <v>0</v>
      </c>
      <c r="AB38" s="93">
        <f>ROUND($Z38*'Entrées des Taux'!$A$22,2)</f>
        <v>0</v>
      </c>
      <c r="AC38" s="92">
        <f>ROUND($Z38*'Entrées des Taux'!$D$6,2)</f>
        <v>0</v>
      </c>
      <c r="AD38" s="92">
        <f>ROUND($Z38*'Entrées des Taux'!$A$14,2)</f>
        <v>0</v>
      </c>
      <c r="AE38" s="92">
        <f>ROUND($Z38*'Entrées des Taux'!$A$30,2)</f>
        <v>0</v>
      </c>
      <c r="AF38" s="94">
        <f>ROUND($U38*'Entrées des Taux'!$D$14,2)</f>
        <v>0</v>
      </c>
      <c r="AG38" s="96">
        <f>ROUND($Z38*'Entrées des Taux'!$D$22,2)</f>
        <v>0</v>
      </c>
      <c r="AH38" s="102">
        <f t="shared" si="15"/>
        <v>0</v>
      </c>
      <c r="AI38" s="93" t="s">
        <v>0</v>
      </c>
      <c r="AJ38" s="98">
        <f t="shared" si="16"/>
        <v>0</v>
      </c>
      <c r="AK38" s="64" t="s">
        <v>0</v>
      </c>
      <c r="AL38" s="184" t="s">
        <v>0</v>
      </c>
    </row>
    <row r="39" spans="1:38" s="63" customFormat="1" x14ac:dyDescent="0.2">
      <c r="A39" s="183"/>
      <c r="B39" s="62"/>
      <c r="C39" s="92"/>
      <c r="D39" s="93"/>
      <c r="E39" s="92">
        <f t="shared" si="12"/>
        <v>0</v>
      </c>
      <c r="F39" s="92"/>
      <c r="G39" s="101">
        <f t="shared" si="17"/>
        <v>0</v>
      </c>
      <c r="H39" s="95">
        <f>ROUND($G39*'Entrées des Taux'!$A$4,2)</f>
        <v>0</v>
      </c>
      <c r="I39" s="93">
        <f>ROUND($G39*'Entrées des Taux'!$A$20,2)</f>
        <v>0</v>
      </c>
      <c r="J39" s="92">
        <f>ROUND($G39*'Entrées des Taux'!$D$4,2)</f>
        <v>0</v>
      </c>
      <c r="K39" s="92">
        <f>ROUND($G39*'Entrées des Taux'!$A$12,2)</f>
        <v>0</v>
      </c>
      <c r="L39" s="92">
        <f>ROUND($G39*'Entrées des Taux'!$A$28,2)</f>
        <v>0</v>
      </c>
      <c r="M39" s="94">
        <f>ROUND($B39*'Entrées des Taux'!$D$12,2)</f>
        <v>0</v>
      </c>
      <c r="N39" s="96">
        <f>ROUND($G39*'Entrées des Taux'!$D$20,2)</f>
        <v>0</v>
      </c>
      <c r="O39" s="102">
        <f t="shared" si="13"/>
        <v>0</v>
      </c>
      <c r="P39" s="93"/>
      <c r="Q39" s="98">
        <f t="shared" si="2"/>
        <v>0</v>
      </c>
      <c r="R39" s="64"/>
      <c r="S39" s="184"/>
      <c r="T39" s="183"/>
      <c r="U39" s="62"/>
      <c r="V39" s="92"/>
      <c r="W39" s="93"/>
      <c r="X39" s="92">
        <f t="shared" si="14"/>
        <v>0</v>
      </c>
      <c r="Y39" s="92"/>
      <c r="Z39" s="101">
        <f t="shared" si="18"/>
        <v>0</v>
      </c>
      <c r="AA39" s="95">
        <f>ROUND($Z39*'Entrées des Taux'!$A$6,2)</f>
        <v>0</v>
      </c>
      <c r="AB39" s="93">
        <f>ROUND($Z39*'Entrées des Taux'!$A$22,2)</f>
        <v>0</v>
      </c>
      <c r="AC39" s="92">
        <f>ROUND($Z39*'Entrées des Taux'!$D$6,2)</f>
        <v>0</v>
      </c>
      <c r="AD39" s="92">
        <f>ROUND($Z39*'Entrées des Taux'!$A$14,2)</f>
        <v>0</v>
      </c>
      <c r="AE39" s="92">
        <f>ROUND($Z39*'Entrées des Taux'!$A$30,2)</f>
        <v>0</v>
      </c>
      <c r="AF39" s="94">
        <f>ROUND($U39*'Entrées des Taux'!$D$14,2)</f>
        <v>0</v>
      </c>
      <c r="AG39" s="96">
        <f>ROUND($Z39*'Entrées des Taux'!$D$22,2)</f>
        <v>0</v>
      </c>
      <c r="AH39" s="102">
        <f t="shared" si="15"/>
        <v>0</v>
      </c>
      <c r="AI39" s="93"/>
      <c r="AJ39" s="98">
        <f t="shared" si="16"/>
        <v>0</v>
      </c>
      <c r="AK39" s="64"/>
      <c r="AL39" s="184"/>
    </row>
    <row r="40" spans="1:38" s="63" customFormat="1" x14ac:dyDescent="0.2">
      <c r="A40" s="183"/>
      <c r="B40" s="62"/>
      <c r="C40" s="92"/>
      <c r="D40" s="93"/>
      <c r="E40" s="92">
        <f t="shared" si="12"/>
        <v>0</v>
      </c>
      <c r="F40" s="92"/>
      <c r="G40" s="101">
        <f t="shared" si="17"/>
        <v>0</v>
      </c>
      <c r="H40" s="95">
        <f>ROUND($G40*'Entrées des Taux'!$A$4,2)</f>
        <v>0</v>
      </c>
      <c r="I40" s="93">
        <f>ROUND($G40*'Entrées des Taux'!$A$20,2)</f>
        <v>0</v>
      </c>
      <c r="J40" s="92">
        <f>ROUND($G40*'Entrées des Taux'!$D$4,2)</f>
        <v>0</v>
      </c>
      <c r="K40" s="92">
        <f>ROUND($G40*'Entrées des Taux'!$A$12,2)</f>
        <v>0</v>
      </c>
      <c r="L40" s="92">
        <f>ROUND($G40*'Entrées des Taux'!$A$28,2)</f>
        <v>0</v>
      </c>
      <c r="M40" s="94">
        <f>ROUND($B40*'Entrées des Taux'!$D$12,2)</f>
        <v>0</v>
      </c>
      <c r="N40" s="96">
        <f>ROUND($G40*'Entrées des Taux'!$D$20,2)</f>
        <v>0</v>
      </c>
      <c r="O40" s="102">
        <f t="shared" si="13"/>
        <v>0</v>
      </c>
      <c r="P40" s="93"/>
      <c r="Q40" s="98">
        <f t="shared" si="2"/>
        <v>0</v>
      </c>
      <c r="R40" s="64"/>
      <c r="S40" s="184"/>
      <c r="T40" s="183"/>
      <c r="U40" s="62"/>
      <c r="V40" s="92"/>
      <c r="W40" s="93"/>
      <c r="X40" s="92">
        <f t="shared" si="14"/>
        <v>0</v>
      </c>
      <c r="Y40" s="92"/>
      <c r="Z40" s="101">
        <f t="shared" si="18"/>
        <v>0</v>
      </c>
      <c r="AA40" s="95">
        <f>ROUND($Z40*'Entrées des Taux'!$A$6,2)</f>
        <v>0</v>
      </c>
      <c r="AB40" s="93">
        <f>ROUND($Z40*'Entrées des Taux'!$A$22,2)</f>
        <v>0</v>
      </c>
      <c r="AC40" s="92">
        <f>ROUND($Z40*'Entrées des Taux'!$D$6,2)</f>
        <v>0</v>
      </c>
      <c r="AD40" s="92">
        <f>ROUND($Z40*'Entrées des Taux'!$A$14,2)</f>
        <v>0</v>
      </c>
      <c r="AE40" s="92">
        <f>ROUND($Z40*'Entrées des Taux'!$A$30,2)</f>
        <v>0</v>
      </c>
      <c r="AF40" s="94">
        <f>ROUND($U40*'Entrées des Taux'!$D$14,2)</f>
        <v>0</v>
      </c>
      <c r="AG40" s="96">
        <f>ROUND($Z40*'Entrées des Taux'!$D$22,2)</f>
        <v>0</v>
      </c>
      <c r="AH40" s="102">
        <f t="shared" si="15"/>
        <v>0</v>
      </c>
      <c r="AI40" s="93"/>
      <c r="AJ40" s="98">
        <f t="shared" si="16"/>
        <v>0</v>
      </c>
      <c r="AK40" s="64"/>
      <c r="AL40" s="184"/>
    </row>
    <row r="41" spans="1:38" s="63" customFormat="1" ht="13.5" thickBot="1" x14ac:dyDescent="0.25">
      <c r="A41" s="183"/>
      <c r="B41" s="62"/>
      <c r="C41" s="92"/>
      <c r="D41" s="93"/>
      <c r="E41" s="92">
        <f t="shared" si="12"/>
        <v>0</v>
      </c>
      <c r="F41" s="92"/>
      <c r="G41" s="101">
        <f t="shared" si="17"/>
        <v>0</v>
      </c>
      <c r="H41" s="95">
        <f>ROUND($G41*'Entrées des Taux'!$A$4,2)</f>
        <v>0</v>
      </c>
      <c r="I41" s="93">
        <f>ROUND($G41*'Entrées des Taux'!$A$20,2)</f>
        <v>0</v>
      </c>
      <c r="J41" s="92">
        <f>ROUND($G41*'Entrées des Taux'!$D$4,2)</f>
        <v>0</v>
      </c>
      <c r="K41" s="92">
        <f>ROUND($G41*'Entrées des Taux'!$A$12,2)</f>
        <v>0</v>
      </c>
      <c r="L41" s="92">
        <f>ROUND($G41*'Entrées des Taux'!$A$28,2)</f>
        <v>0</v>
      </c>
      <c r="M41" s="94">
        <f>ROUND($B41*'Entrées des Taux'!$D$12,2)</f>
        <v>0</v>
      </c>
      <c r="N41" s="96">
        <f>ROUND($G41*'Entrées des Taux'!$D$20,2)</f>
        <v>0</v>
      </c>
      <c r="O41" s="102">
        <f t="shared" si="13"/>
        <v>0</v>
      </c>
      <c r="P41" s="93"/>
      <c r="Q41" s="98">
        <f t="shared" si="2"/>
        <v>0</v>
      </c>
      <c r="R41" s="64"/>
      <c r="S41" s="184"/>
      <c r="T41" s="183"/>
      <c r="U41" s="62"/>
      <c r="V41" s="92"/>
      <c r="W41" s="93"/>
      <c r="X41" s="92">
        <f t="shared" si="14"/>
        <v>0</v>
      </c>
      <c r="Y41" s="92"/>
      <c r="Z41" s="101">
        <f t="shared" si="18"/>
        <v>0</v>
      </c>
      <c r="AA41" s="95">
        <f>ROUND($Z41*'Entrées des Taux'!$A$6,2)</f>
        <v>0</v>
      </c>
      <c r="AB41" s="93">
        <f>ROUND($Z41*'Entrées des Taux'!$A$22,2)</f>
        <v>0</v>
      </c>
      <c r="AC41" s="92">
        <f>ROUND($Z41*'Entrées des Taux'!$D$6,2)</f>
        <v>0</v>
      </c>
      <c r="AD41" s="92">
        <f>ROUND($Z41*'Entrées des Taux'!$A$14,2)</f>
        <v>0</v>
      </c>
      <c r="AE41" s="92">
        <f>ROUND($Z41*'Entrées des Taux'!$A$30,2)</f>
        <v>0</v>
      </c>
      <c r="AF41" s="94">
        <f>ROUND($U41*'Entrées des Taux'!$D$14,2)</f>
        <v>0</v>
      </c>
      <c r="AG41" s="96">
        <f>ROUND($Z41*'Entrées des Taux'!$D$22,2)</f>
        <v>0</v>
      </c>
      <c r="AH41" s="102">
        <f t="shared" si="15"/>
        <v>0</v>
      </c>
      <c r="AI41" s="93"/>
      <c r="AJ41" s="98">
        <f t="shared" si="16"/>
        <v>0</v>
      </c>
      <c r="AK41" s="64"/>
      <c r="AL41" s="184"/>
    </row>
    <row r="42" spans="1:38" s="36" customFormat="1" ht="13.5" thickBot="1" x14ac:dyDescent="0.25">
      <c r="A42" s="30" t="s">
        <v>53</v>
      </c>
      <c r="B42" s="31">
        <f>SUM(B27:B41)</f>
        <v>0</v>
      </c>
      <c r="C42" s="32"/>
      <c r="D42" s="104">
        <f>SUM(D27:D41)</f>
        <v>0</v>
      </c>
      <c r="E42" s="105">
        <f t="shared" ref="E42:Q42" si="19">SUM(E27:E41)</f>
        <v>0</v>
      </c>
      <c r="F42" s="105">
        <f t="shared" si="19"/>
        <v>0</v>
      </c>
      <c r="G42" s="106">
        <f t="shared" si="19"/>
        <v>0</v>
      </c>
      <c r="H42" s="104">
        <f t="shared" si="19"/>
        <v>0</v>
      </c>
      <c r="I42" s="105">
        <f t="shared" si="19"/>
        <v>0</v>
      </c>
      <c r="J42" s="105">
        <f t="shared" si="19"/>
        <v>0</v>
      </c>
      <c r="K42" s="105">
        <f t="shared" si="19"/>
        <v>0</v>
      </c>
      <c r="L42" s="105">
        <f t="shared" si="19"/>
        <v>0</v>
      </c>
      <c r="M42" s="105">
        <f t="shared" si="19"/>
        <v>0</v>
      </c>
      <c r="N42" s="105">
        <f t="shared" si="19"/>
        <v>0</v>
      </c>
      <c r="O42" s="110">
        <f>SUM(O27:O41)</f>
        <v>0</v>
      </c>
      <c r="P42" s="105">
        <f t="shared" si="19"/>
        <v>0</v>
      </c>
      <c r="Q42" s="105">
        <f t="shared" si="19"/>
        <v>0</v>
      </c>
      <c r="R42" s="34"/>
      <c r="S42" s="35"/>
      <c r="T42" s="30" t="s">
        <v>55</v>
      </c>
      <c r="U42" s="31">
        <f>SUM(U27:U41)</f>
        <v>0</v>
      </c>
      <c r="V42" s="105"/>
      <c r="W42" s="104">
        <f t="shared" ref="W42:AD42" si="20">SUM(W27:W41)</f>
        <v>0</v>
      </c>
      <c r="X42" s="105">
        <f t="shared" si="20"/>
        <v>0</v>
      </c>
      <c r="Y42" s="105">
        <f t="shared" si="20"/>
        <v>0</v>
      </c>
      <c r="Z42" s="106">
        <f t="shared" si="20"/>
        <v>0</v>
      </c>
      <c r="AA42" s="104">
        <f t="shared" si="20"/>
        <v>0</v>
      </c>
      <c r="AB42" s="105">
        <f t="shared" si="20"/>
        <v>0</v>
      </c>
      <c r="AC42" s="105">
        <f t="shared" si="20"/>
        <v>0</v>
      </c>
      <c r="AD42" s="105">
        <f t="shared" si="20"/>
        <v>0</v>
      </c>
      <c r="AE42" s="105">
        <f t="shared" ref="AE42:AJ42" si="21">SUM(AE27:AE41)</f>
        <v>0</v>
      </c>
      <c r="AF42" s="105">
        <f t="shared" si="21"/>
        <v>0</v>
      </c>
      <c r="AG42" s="105">
        <f t="shared" si="21"/>
        <v>0</v>
      </c>
      <c r="AH42" s="110">
        <f t="shared" si="21"/>
        <v>0</v>
      </c>
      <c r="AI42" s="105">
        <f t="shared" si="21"/>
        <v>0</v>
      </c>
      <c r="AJ42" s="105">
        <f t="shared" si="21"/>
        <v>0</v>
      </c>
      <c r="AK42" s="34"/>
      <c r="AL42" s="35"/>
    </row>
    <row r="43" spans="1:38" s="36" customFormat="1" ht="14.25" thickTop="1" thickBot="1" x14ac:dyDescent="0.25">
      <c r="A43" s="37" t="s">
        <v>54</v>
      </c>
      <c r="B43" s="38">
        <f>B26+B42</f>
        <v>0</v>
      </c>
      <c r="C43" s="39"/>
      <c r="D43" s="111">
        <f>SUM(D26)+SUM(D42)</f>
        <v>0</v>
      </c>
      <c r="E43" s="112">
        <f t="shared" ref="E43:P43" si="22">SUM(E26)+SUM(E42)</f>
        <v>0</v>
      </c>
      <c r="F43" s="112">
        <f t="shared" si="22"/>
        <v>0</v>
      </c>
      <c r="G43" s="114">
        <f t="shared" si="22"/>
        <v>0</v>
      </c>
      <c r="H43" s="111">
        <f t="shared" si="22"/>
        <v>0</v>
      </c>
      <c r="I43" s="112">
        <f t="shared" si="22"/>
        <v>0</v>
      </c>
      <c r="J43" s="112">
        <f t="shared" si="22"/>
        <v>0</v>
      </c>
      <c r="K43" s="112">
        <f t="shared" si="22"/>
        <v>0</v>
      </c>
      <c r="L43" s="112">
        <f t="shared" si="22"/>
        <v>0</v>
      </c>
      <c r="M43" s="113">
        <f t="shared" si="22"/>
        <v>0</v>
      </c>
      <c r="N43" s="113">
        <f t="shared" si="22"/>
        <v>0</v>
      </c>
      <c r="O43" s="116">
        <f t="shared" si="22"/>
        <v>0</v>
      </c>
      <c r="P43" s="111">
        <f t="shared" si="22"/>
        <v>0</v>
      </c>
      <c r="Q43" s="112">
        <f>SUM(Q26)+SUM(Q42)</f>
        <v>0</v>
      </c>
      <c r="R43" s="42"/>
      <c r="S43" s="41"/>
      <c r="T43" s="37" t="s">
        <v>56</v>
      </c>
      <c r="U43" s="38">
        <f>U26+U42</f>
        <v>0</v>
      </c>
      <c r="V43" s="112"/>
      <c r="W43" s="111">
        <f>SUM((W26)+SUM(W42))</f>
        <v>0</v>
      </c>
      <c r="X43" s="112">
        <f t="shared" ref="X43:AD43" si="23">SUM(X26)+SUM(X42)</f>
        <v>0</v>
      </c>
      <c r="Y43" s="112">
        <f t="shared" si="23"/>
        <v>0</v>
      </c>
      <c r="Z43" s="114">
        <f t="shared" si="23"/>
        <v>0</v>
      </c>
      <c r="AA43" s="111">
        <f t="shared" si="23"/>
        <v>0</v>
      </c>
      <c r="AB43" s="112">
        <f t="shared" si="23"/>
        <v>0</v>
      </c>
      <c r="AC43" s="112">
        <f t="shared" si="23"/>
        <v>0</v>
      </c>
      <c r="AD43" s="112">
        <f t="shared" si="23"/>
        <v>0</v>
      </c>
      <c r="AE43" s="112">
        <f t="shared" ref="AE43:AJ43" si="24">SUM(AE26)+SUM(AE42)</f>
        <v>0</v>
      </c>
      <c r="AF43" s="113">
        <f t="shared" si="24"/>
        <v>0</v>
      </c>
      <c r="AG43" s="113">
        <f t="shared" si="24"/>
        <v>0</v>
      </c>
      <c r="AH43" s="116">
        <f t="shared" si="24"/>
        <v>0</v>
      </c>
      <c r="AI43" s="111">
        <f t="shared" si="24"/>
        <v>0</v>
      </c>
      <c r="AJ43" s="112">
        <f t="shared" si="24"/>
        <v>0</v>
      </c>
      <c r="AK43" s="42"/>
      <c r="AL43" s="41"/>
    </row>
    <row r="44" spans="1:38" ht="13.5" thickTop="1" x14ac:dyDescent="0.2"/>
  </sheetData>
  <sheetProtection algorithmName="SHA-512" hashValue="dsHtHb1JRuADeKO40DHCpp6/9sPhaEjOwFTxsV/5sUGEC/xrsx91REz5b5n/UW5SD1ybNVYBbohy/A9P1Gwl9A==" saltValue="t9XPCSROJR34YbOOZ4w/Aw==" spinCount="100000" sheet="1" objects="1" scenarios="1" formatColumns="0" formatRows="0"/>
  <mergeCells count="60">
    <mergeCell ref="A7:G7"/>
    <mergeCell ref="H7:N7"/>
    <mergeCell ref="T7:Z7"/>
    <mergeCell ref="G3:I3"/>
    <mergeCell ref="B3:E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  <mergeCell ref="AK5:AL5"/>
    <mergeCell ref="AE5:AG5"/>
    <mergeCell ref="L1:M1"/>
    <mergeCell ref="AE1:AF1"/>
    <mergeCell ref="AE3:AI3"/>
    <mergeCell ref="AK3:AL3"/>
    <mergeCell ref="U3:X3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0" width="8.5703125" style="3" customWidth="1"/>
    <col min="11" max="11" width="8.710937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29" width="8.5703125" style="3" customWidth="1"/>
    <col min="30" max="30" width="8.710937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6384" width="9.140625" style="3"/>
  </cols>
  <sheetData>
    <row r="1" spans="1:38" x14ac:dyDescent="0.2">
      <c r="A1" s="10"/>
      <c r="B1" s="10"/>
      <c r="C1" s="89"/>
      <c r="D1" s="10"/>
      <c r="E1" s="10"/>
      <c r="F1" s="10"/>
      <c r="G1" s="10"/>
      <c r="H1" s="10"/>
      <c r="I1" s="10"/>
      <c r="J1" s="10"/>
      <c r="K1" s="1" t="s">
        <v>22</v>
      </c>
      <c r="L1" s="215">
        <f>'Nom 1'!L1:M1</f>
        <v>0</v>
      </c>
      <c r="M1" s="215"/>
      <c r="N1" s="10"/>
      <c r="O1" s="10"/>
      <c r="P1" s="10"/>
      <c r="Q1" s="10"/>
      <c r="R1" s="1" t="s">
        <v>23</v>
      </c>
      <c r="S1" s="2">
        <f>'Nom 1'!S1</f>
        <v>0</v>
      </c>
      <c r="T1" s="10"/>
      <c r="U1" s="10"/>
      <c r="V1" s="89"/>
      <c r="W1" s="10"/>
      <c r="X1" s="10"/>
      <c r="Y1" s="10"/>
      <c r="Z1" s="10"/>
      <c r="AA1" s="10"/>
      <c r="AB1" s="10"/>
      <c r="AC1" s="10"/>
      <c r="AD1" s="1" t="s">
        <v>22</v>
      </c>
      <c r="AE1" s="215">
        <f>L1</f>
        <v>0</v>
      </c>
      <c r="AF1" s="215"/>
      <c r="AG1" s="10"/>
      <c r="AH1" s="10"/>
      <c r="AI1" s="10"/>
      <c r="AJ1" s="10"/>
      <c r="AK1" s="1" t="s">
        <v>23</v>
      </c>
      <c r="AL1" s="2">
        <f>S1</f>
        <v>0</v>
      </c>
    </row>
    <row r="3" spans="1:38" x14ac:dyDescent="0.2">
      <c r="A3" s="4" t="s">
        <v>24</v>
      </c>
      <c r="B3" s="203"/>
      <c r="C3" s="203"/>
      <c r="D3" s="203"/>
      <c r="E3" s="203"/>
      <c r="F3" s="4" t="s">
        <v>25</v>
      </c>
      <c r="G3" s="203"/>
      <c r="H3" s="203"/>
      <c r="I3" s="203"/>
      <c r="J3" s="4"/>
      <c r="K3" s="4" t="s">
        <v>28</v>
      </c>
      <c r="L3" s="203"/>
      <c r="M3" s="203"/>
      <c r="N3" s="203"/>
      <c r="O3" s="203"/>
      <c r="P3" s="203"/>
      <c r="Q3" s="4" t="s">
        <v>30</v>
      </c>
      <c r="R3" s="207"/>
      <c r="S3" s="207"/>
      <c r="T3" s="4" t="s">
        <v>24</v>
      </c>
      <c r="U3" s="204">
        <f>B3</f>
        <v>0</v>
      </c>
      <c r="V3" s="204"/>
      <c r="W3" s="204"/>
      <c r="X3" s="204"/>
      <c r="Y3" s="4" t="s">
        <v>25</v>
      </c>
      <c r="Z3" s="204">
        <f>G3</f>
        <v>0</v>
      </c>
      <c r="AA3" s="204"/>
      <c r="AB3" s="204"/>
      <c r="AC3" s="4"/>
      <c r="AD3" s="4" t="s">
        <v>28</v>
      </c>
      <c r="AE3" s="204">
        <f>L3</f>
        <v>0</v>
      </c>
      <c r="AF3" s="204"/>
      <c r="AG3" s="204"/>
      <c r="AH3" s="204"/>
      <c r="AI3" s="204"/>
      <c r="AJ3" s="4" t="s">
        <v>30</v>
      </c>
      <c r="AK3" s="202">
        <f>R3</f>
        <v>0</v>
      </c>
      <c r="AL3" s="202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26</v>
      </c>
      <c r="C5" s="203"/>
      <c r="D5" s="203"/>
      <c r="E5" s="5"/>
      <c r="F5" s="4" t="s">
        <v>27</v>
      </c>
      <c r="G5" s="213"/>
      <c r="H5" s="213"/>
      <c r="I5" s="5"/>
      <c r="K5" s="4" t="s">
        <v>29</v>
      </c>
      <c r="L5" s="203"/>
      <c r="M5" s="203"/>
      <c r="N5" s="203"/>
      <c r="O5" s="5"/>
      <c r="P5" s="5"/>
      <c r="Q5" s="4" t="s">
        <v>31</v>
      </c>
      <c r="R5" s="203"/>
      <c r="S5" s="203"/>
      <c r="T5" s="4"/>
      <c r="U5" s="4" t="s">
        <v>26</v>
      </c>
      <c r="V5" s="204">
        <f>C5</f>
        <v>0</v>
      </c>
      <c r="W5" s="204"/>
      <c r="X5" s="5"/>
      <c r="Y5" s="4" t="s">
        <v>27</v>
      </c>
      <c r="Z5" s="206">
        <f>G5</f>
        <v>0</v>
      </c>
      <c r="AA5" s="206"/>
      <c r="AB5" s="5"/>
      <c r="AD5" s="4" t="s">
        <v>29</v>
      </c>
      <c r="AE5" s="204">
        <f>L5</f>
        <v>0</v>
      </c>
      <c r="AF5" s="204"/>
      <c r="AG5" s="204"/>
      <c r="AH5" s="5"/>
      <c r="AI5" s="5"/>
      <c r="AJ5" s="4" t="s">
        <v>31</v>
      </c>
      <c r="AK5" s="204">
        <f>R5</f>
        <v>0</v>
      </c>
      <c r="AL5" s="20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9" t="s">
        <v>59</v>
      </c>
      <c r="B7" s="210"/>
      <c r="C7" s="210"/>
      <c r="D7" s="211"/>
      <c r="E7" s="211"/>
      <c r="F7" s="211"/>
      <c r="G7" s="212"/>
      <c r="H7" s="210" t="s">
        <v>60</v>
      </c>
      <c r="I7" s="211"/>
      <c r="J7" s="211"/>
      <c r="K7" s="211"/>
      <c r="L7" s="211"/>
      <c r="M7" s="214"/>
      <c r="N7" s="214"/>
      <c r="O7" s="72" t="s">
        <v>61</v>
      </c>
      <c r="P7" s="7"/>
      <c r="Q7" s="8"/>
      <c r="R7" s="8"/>
      <c r="S7" s="9"/>
      <c r="T7" s="209" t="s">
        <v>59</v>
      </c>
      <c r="U7" s="210"/>
      <c r="V7" s="210"/>
      <c r="W7" s="211"/>
      <c r="X7" s="211"/>
      <c r="Y7" s="211"/>
      <c r="Z7" s="212"/>
      <c r="AA7" s="210" t="s">
        <v>60</v>
      </c>
      <c r="AB7" s="211"/>
      <c r="AC7" s="211"/>
      <c r="AD7" s="211"/>
      <c r="AE7" s="211"/>
      <c r="AF7" s="214"/>
      <c r="AG7" s="214"/>
      <c r="AH7" s="72" t="s">
        <v>61</v>
      </c>
      <c r="AI7" s="7"/>
      <c r="AJ7" s="8"/>
      <c r="AK7" s="8"/>
      <c r="AL7" s="9"/>
    </row>
    <row r="8" spans="1:38" ht="20.100000000000001" customHeight="1" x14ac:dyDescent="0.2">
      <c r="A8" s="198" t="s">
        <v>32</v>
      </c>
      <c r="B8" s="190" t="s">
        <v>33</v>
      </c>
      <c r="C8" s="188" t="s">
        <v>34</v>
      </c>
      <c r="D8" s="188" t="s">
        <v>151</v>
      </c>
      <c r="E8" s="188" t="s">
        <v>36</v>
      </c>
      <c r="F8" s="188" t="s">
        <v>37</v>
      </c>
      <c r="G8" s="200" t="s">
        <v>38</v>
      </c>
      <c r="H8" s="198" t="s">
        <v>39</v>
      </c>
      <c r="I8" s="188" t="s">
        <v>40</v>
      </c>
      <c r="J8" s="188" t="s">
        <v>41</v>
      </c>
      <c r="K8" s="188" t="s">
        <v>42</v>
      </c>
      <c r="L8" s="188" t="s">
        <v>43</v>
      </c>
      <c r="M8" s="188" t="s">
        <v>44</v>
      </c>
      <c r="N8" s="194" t="s">
        <v>45</v>
      </c>
      <c r="O8" s="196" t="s">
        <v>46</v>
      </c>
      <c r="P8" s="198" t="s">
        <v>47</v>
      </c>
      <c r="Q8" s="188" t="s">
        <v>48</v>
      </c>
      <c r="R8" s="190" t="s">
        <v>49</v>
      </c>
      <c r="S8" s="192" t="s">
        <v>50</v>
      </c>
      <c r="T8" s="198" t="s">
        <v>32</v>
      </c>
      <c r="U8" s="190" t="s">
        <v>33</v>
      </c>
      <c r="V8" s="188" t="s">
        <v>34</v>
      </c>
      <c r="W8" s="188" t="s">
        <v>151</v>
      </c>
      <c r="X8" s="188" t="s">
        <v>36</v>
      </c>
      <c r="Y8" s="188" t="s">
        <v>37</v>
      </c>
      <c r="Z8" s="200" t="s">
        <v>38</v>
      </c>
      <c r="AA8" s="198" t="s">
        <v>39</v>
      </c>
      <c r="AB8" s="188" t="s">
        <v>40</v>
      </c>
      <c r="AC8" s="188" t="s">
        <v>41</v>
      </c>
      <c r="AD8" s="188" t="s">
        <v>42</v>
      </c>
      <c r="AE8" s="188" t="s">
        <v>43</v>
      </c>
      <c r="AF8" s="188" t="s">
        <v>44</v>
      </c>
      <c r="AG8" s="194" t="s">
        <v>45</v>
      </c>
      <c r="AH8" s="196" t="s">
        <v>46</v>
      </c>
      <c r="AI8" s="198" t="s">
        <v>47</v>
      </c>
      <c r="AJ8" s="188" t="s">
        <v>48</v>
      </c>
      <c r="AK8" s="190" t="s">
        <v>49</v>
      </c>
      <c r="AL8" s="192" t="s">
        <v>50</v>
      </c>
    </row>
    <row r="9" spans="1:38" ht="20.100000000000001" customHeight="1" thickBot="1" x14ac:dyDescent="0.25">
      <c r="A9" s="199"/>
      <c r="B9" s="191"/>
      <c r="C9" s="189"/>
      <c r="D9" s="189"/>
      <c r="E9" s="189"/>
      <c r="F9" s="189"/>
      <c r="G9" s="201"/>
      <c r="H9" s="199"/>
      <c r="I9" s="189"/>
      <c r="J9" s="189"/>
      <c r="K9" s="189"/>
      <c r="L9" s="189"/>
      <c r="M9" s="189"/>
      <c r="N9" s="195"/>
      <c r="O9" s="197"/>
      <c r="P9" s="199"/>
      <c r="Q9" s="189"/>
      <c r="R9" s="191"/>
      <c r="S9" s="193"/>
      <c r="T9" s="199"/>
      <c r="U9" s="191"/>
      <c r="V9" s="189"/>
      <c r="W9" s="189"/>
      <c r="X9" s="189"/>
      <c r="Y9" s="189"/>
      <c r="Z9" s="201"/>
      <c r="AA9" s="199"/>
      <c r="AB9" s="189"/>
      <c r="AC9" s="189"/>
      <c r="AD9" s="189"/>
      <c r="AE9" s="189"/>
      <c r="AF9" s="189"/>
      <c r="AG9" s="195"/>
      <c r="AH9" s="197"/>
      <c r="AI9" s="199"/>
      <c r="AJ9" s="189"/>
      <c r="AK9" s="191"/>
      <c r="AL9" s="193"/>
    </row>
    <row r="10" spans="1:38" s="63" customFormat="1" ht="13.5" thickTop="1" x14ac:dyDescent="0.2">
      <c r="A10" s="183"/>
      <c r="B10" s="62"/>
      <c r="C10" s="92"/>
      <c r="D10" s="93"/>
      <c r="E10" s="92">
        <f>B10*C10</f>
        <v>0</v>
      </c>
      <c r="F10" s="92"/>
      <c r="G10" s="94">
        <f t="shared" ref="G10:G24" si="0">SUM(D10:F10)</f>
        <v>0</v>
      </c>
      <c r="H10" s="95">
        <f>ROUND($G10*'Entrées des Taux'!$A$3,2)</f>
        <v>0</v>
      </c>
      <c r="I10" s="93">
        <f>ROUND($G10*'Entrées des Taux'!$A$19,2)</f>
        <v>0</v>
      </c>
      <c r="J10" s="92">
        <f>ROUND($G10*'Entrées des Taux'!$D$3,2)</f>
        <v>0</v>
      </c>
      <c r="K10" s="92">
        <f>ROUND($G10*'Entrées des Taux'!$A$11,2)</f>
        <v>0</v>
      </c>
      <c r="L10" s="92">
        <f>ROUND($G10*'Entrées des Taux'!$A$27,2)</f>
        <v>0</v>
      </c>
      <c r="M10" s="94">
        <f>ROUND($B10*'Entrées des Taux'!$D$11,2)</f>
        <v>0</v>
      </c>
      <c r="N10" s="96">
        <f>ROUND($G10*'Entrées des Taux'!$D$19,2)</f>
        <v>0</v>
      </c>
      <c r="O10" s="97">
        <f t="shared" ref="O10:O24" si="1">SUM(G10)-SUM(H10:N10)</f>
        <v>0</v>
      </c>
      <c r="P10" s="93" t="s">
        <v>0</v>
      </c>
      <c r="Q10" s="98">
        <f t="shared" ref="Q10:Q41" si="2">SUM(O10:P10)</f>
        <v>0</v>
      </c>
      <c r="R10" s="64" t="s">
        <v>0</v>
      </c>
      <c r="S10" s="184" t="s">
        <v>0</v>
      </c>
      <c r="T10" s="183"/>
      <c r="U10" s="62"/>
      <c r="V10" s="92"/>
      <c r="W10" s="93"/>
      <c r="X10" s="92">
        <f>U10*V10</f>
        <v>0</v>
      </c>
      <c r="Y10" s="92"/>
      <c r="Z10" s="94">
        <f>SUM(W10:Y10)</f>
        <v>0</v>
      </c>
      <c r="AA10" s="99">
        <f>ROUND($Z10*'Entrées des Taux'!$A$5,2)</f>
        <v>0</v>
      </c>
      <c r="AB10" s="93">
        <f>ROUND($Z10*'Entrées des Taux'!$A$21,2)</f>
        <v>0</v>
      </c>
      <c r="AC10" s="92">
        <f>ROUND($Z10*'Entrées des Taux'!$D$5,2)</f>
        <v>0</v>
      </c>
      <c r="AD10" s="92">
        <f>ROUND($Z10*'Entrées des Taux'!$A$13,2)</f>
        <v>0</v>
      </c>
      <c r="AE10" s="92">
        <f>ROUND($Z10*'Entrées des Taux'!$A$29,2)</f>
        <v>0</v>
      </c>
      <c r="AF10" s="94">
        <f>ROUND($U10*'Entrées des Taux'!$D$13,2)</f>
        <v>0</v>
      </c>
      <c r="AG10" s="100">
        <f>ROUND($Z10*'Entrées des Taux'!$D$21,2)</f>
        <v>0</v>
      </c>
      <c r="AH10" s="97">
        <f t="shared" ref="AH10:AH24" si="3">SUM(Z10)-SUM(AA10:AG10)</f>
        <v>0</v>
      </c>
      <c r="AI10" s="93" t="s">
        <v>0</v>
      </c>
      <c r="AJ10" s="92">
        <f t="shared" ref="AJ10:AJ24" si="4">SUM(AH10:AI10)</f>
        <v>0</v>
      </c>
      <c r="AK10" s="64" t="s">
        <v>0</v>
      </c>
      <c r="AL10" s="184" t="s">
        <v>0</v>
      </c>
    </row>
    <row r="11" spans="1:38" s="63" customFormat="1" x14ac:dyDescent="0.2">
      <c r="A11" s="183"/>
      <c r="B11" s="62"/>
      <c r="C11" s="92"/>
      <c r="D11" s="93"/>
      <c r="E11" s="92">
        <f t="shared" ref="E11:E24" si="5">B11*C11</f>
        <v>0</v>
      </c>
      <c r="F11" s="92"/>
      <c r="G11" s="94">
        <f t="shared" si="0"/>
        <v>0</v>
      </c>
      <c r="H11" s="95">
        <f>ROUND($G11*'Entrées des Taux'!$A$3,2)</f>
        <v>0</v>
      </c>
      <c r="I11" s="93">
        <f>ROUND($G11*'Entrées des Taux'!$A$19,2)</f>
        <v>0</v>
      </c>
      <c r="J11" s="92">
        <f>ROUND($G11*'Entrées des Taux'!$D$3,2)</f>
        <v>0</v>
      </c>
      <c r="K11" s="92">
        <f>ROUND($G11*'Entrées des Taux'!$A$11,2)</f>
        <v>0</v>
      </c>
      <c r="L11" s="92">
        <f>ROUND($G11*'Entrées des Taux'!$A$27,2)</f>
        <v>0</v>
      </c>
      <c r="M11" s="94">
        <f>ROUND($B11*'Entrées des Taux'!$D$11,2)</f>
        <v>0</v>
      </c>
      <c r="N11" s="96">
        <f>ROUND($G11*'Entrées des Taux'!$D$19,2)</f>
        <v>0</v>
      </c>
      <c r="O11" s="97">
        <f t="shared" si="1"/>
        <v>0</v>
      </c>
      <c r="P11" s="93"/>
      <c r="Q11" s="98">
        <f t="shared" si="2"/>
        <v>0</v>
      </c>
      <c r="R11" s="64"/>
      <c r="S11" s="184"/>
      <c r="T11" s="183"/>
      <c r="U11" s="62"/>
      <c r="V11" s="92"/>
      <c r="W11" s="93"/>
      <c r="X11" s="92">
        <f t="shared" ref="X11:X24" si="6">U11*V11</f>
        <v>0</v>
      </c>
      <c r="Y11" s="92"/>
      <c r="Z11" s="94">
        <f t="shared" ref="Z11:Z24" si="7">SUM(W11:Y11)</f>
        <v>0</v>
      </c>
      <c r="AA11" s="95">
        <f>ROUND($Z11*'Entrées des Taux'!$A$5,2)</f>
        <v>0</v>
      </c>
      <c r="AB11" s="93">
        <f>ROUND($Z11*'Entrées des Taux'!$A$21,2)</f>
        <v>0</v>
      </c>
      <c r="AC11" s="92">
        <f>ROUND($Z11*'Entrées des Taux'!$D$5,2)</f>
        <v>0</v>
      </c>
      <c r="AD11" s="92">
        <f>ROUND($Z11*'Entrées des Taux'!$A$13,2)</f>
        <v>0</v>
      </c>
      <c r="AE11" s="92">
        <f>ROUND($Z11*'Entrées des Taux'!$A$29,2)</f>
        <v>0</v>
      </c>
      <c r="AF11" s="94">
        <f>ROUND($U11*'Entrées des Taux'!$D$13,2)</f>
        <v>0</v>
      </c>
      <c r="AG11" s="96">
        <f>ROUND($Z11*'Entrées des Taux'!$D$21,2)</f>
        <v>0</v>
      </c>
      <c r="AH11" s="97">
        <f t="shared" si="3"/>
        <v>0</v>
      </c>
      <c r="AI11" s="93"/>
      <c r="AJ11" s="92">
        <f t="shared" si="4"/>
        <v>0</v>
      </c>
      <c r="AK11" s="64"/>
      <c r="AL11" s="184"/>
    </row>
    <row r="12" spans="1:38" s="63" customFormat="1" x14ac:dyDescent="0.2">
      <c r="A12" s="183"/>
      <c r="B12" s="62"/>
      <c r="C12" s="92"/>
      <c r="D12" s="93"/>
      <c r="E12" s="92">
        <f t="shared" si="5"/>
        <v>0</v>
      </c>
      <c r="F12" s="92"/>
      <c r="G12" s="94">
        <f t="shared" si="0"/>
        <v>0</v>
      </c>
      <c r="H12" s="95">
        <f>ROUND($G12*'Entrées des Taux'!$A$3,2)</f>
        <v>0</v>
      </c>
      <c r="I12" s="93">
        <f>ROUND($G12*'Entrées des Taux'!$A$19,2)</f>
        <v>0</v>
      </c>
      <c r="J12" s="92">
        <f>ROUND($G12*'Entrées des Taux'!$D$3,2)</f>
        <v>0</v>
      </c>
      <c r="K12" s="92">
        <f>ROUND($G12*'Entrées des Taux'!$A$11,2)</f>
        <v>0</v>
      </c>
      <c r="L12" s="92">
        <f>ROUND($G12*'Entrées des Taux'!$A$27,2)</f>
        <v>0</v>
      </c>
      <c r="M12" s="94">
        <f>ROUND($B12*'Entrées des Taux'!$D$11,2)</f>
        <v>0</v>
      </c>
      <c r="N12" s="96">
        <f>ROUND($G12*'Entrées des Taux'!$D$19,2)</f>
        <v>0</v>
      </c>
      <c r="O12" s="97">
        <f t="shared" si="1"/>
        <v>0</v>
      </c>
      <c r="P12" s="93"/>
      <c r="Q12" s="98">
        <f t="shared" si="2"/>
        <v>0</v>
      </c>
      <c r="R12" s="64"/>
      <c r="S12" s="184"/>
      <c r="T12" s="183"/>
      <c r="U12" s="62"/>
      <c r="V12" s="92"/>
      <c r="W12" s="93"/>
      <c r="X12" s="92">
        <f t="shared" si="6"/>
        <v>0</v>
      </c>
      <c r="Y12" s="92"/>
      <c r="Z12" s="94">
        <f t="shared" si="7"/>
        <v>0</v>
      </c>
      <c r="AA12" s="95">
        <f>ROUND($Z12*'Entrées des Taux'!$A$5,2)</f>
        <v>0</v>
      </c>
      <c r="AB12" s="93">
        <f>ROUND($Z12*'Entrées des Taux'!$A$21,2)</f>
        <v>0</v>
      </c>
      <c r="AC12" s="92">
        <f>ROUND($Z12*'Entrées des Taux'!$D$5,2)</f>
        <v>0</v>
      </c>
      <c r="AD12" s="92">
        <f>ROUND($Z12*'Entrées des Taux'!$A$13,2)</f>
        <v>0</v>
      </c>
      <c r="AE12" s="92">
        <f>ROUND($Z12*'Entrées des Taux'!$A$29,2)</f>
        <v>0</v>
      </c>
      <c r="AF12" s="94">
        <f>ROUND($U12*'Entrées des Taux'!$D$13,2)</f>
        <v>0</v>
      </c>
      <c r="AG12" s="96">
        <f>ROUND($Z12*'Entrées des Taux'!$D$21,2)</f>
        <v>0</v>
      </c>
      <c r="AH12" s="97">
        <f t="shared" si="3"/>
        <v>0</v>
      </c>
      <c r="AI12" s="93"/>
      <c r="AJ12" s="92">
        <f t="shared" si="4"/>
        <v>0</v>
      </c>
      <c r="AK12" s="64"/>
      <c r="AL12" s="184"/>
    </row>
    <row r="13" spans="1:38" s="63" customFormat="1" x14ac:dyDescent="0.2">
      <c r="A13" s="183"/>
      <c r="B13" s="62"/>
      <c r="C13" s="92"/>
      <c r="D13" s="93"/>
      <c r="E13" s="92">
        <f t="shared" si="5"/>
        <v>0</v>
      </c>
      <c r="F13" s="92"/>
      <c r="G13" s="101">
        <f t="shared" si="0"/>
        <v>0</v>
      </c>
      <c r="H13" s="95">
        <f>ROUND($G13*'Entrées des Taux'!$A$3,2)</f>
        <v>0</v>
      </c>
      <c r="I13" s="93">
        <f>ROUND($G13*'Entrées des Taux'!$A$19,2)</f>
        <v>0</v>
      </c>
      <c r="J13" s="92">
        <f>ROUND($G13*'Entrées des Taux'!$D$3,2)</f>
        <v>0</v>
      </c>
      <c r="K13" s="92">
        <f>ROUND($G13*'Entrées des Taux'!$A$11,2)</f>
        <v>0</v>
      </c>
      <c r="L13" s="92">
        <f>ROUND($G13*'Entrées des Taux'!$A$27,2)</f>
        <v>0</v>
      </c>
      <c r="M13" s="94">
        <f>ROUND($B13*'Entrées des Taux'!$D$11,2)</f>
        <v>0</v>
      </c>
      <c r="N13" s="96">
        <f>ROUND($G13*'Entrées des Taux'!$D$19,2)</f>
        <v>0</v>
      </c>
      <c r="O13" s="102">
        <f t="shared" si="1"/>
        <v>0</v>
      </c>
      <c r="P13" s="93"/>
      <c r="Q13" s="98">
        <f t="shared" si="2"/>
        <v>0</v>
      </c>
      <c r="R13" s="64"/>
      <c r="S13" s="184"/>
      <c r="T13" s="183"/>
      <c r="U13" s="62"/>
      <c r="V13" s="92"/>
      <c r="W13" s="93"/>
      <c r="X13" s="92">
        <f t="shared" si="6"/>
        <v>0</v>
      </c>
      <c r="Y13" s="92"/>
      <c r="Z13" s="101">
        <f t="shared" si="7"/>
        <v>0</v>
      </c>
      <c r="AA13" s="95">
        <f>ROUND($Z13*'Entrées des Taux'!$A$5,2)</f>
        <v>0</v>
      </c>
      <c r="AB13" s="93">
        <f>ROUND($Z13*'Entrées des Taux'!$A$21,2)</f>
        <v>0</v>
      </c>
      <c r="AC13" s="92">
        <f>ROUND($Z13*'Entrées des Taux'!$D$5,2)</f>
        <v>0</v>
      </c>
      <c r="AD13" s="92">
        <f>ROUND($Z13*'Entrées des Taux'!$A$13,2)</f>
        <v>0</v>
      </c>
      <c r="AE13" s="92">
        <f>ROUND($Z13*'Entrées des Taux'!$A$29,2)</f>
        <v>0</v>
      </c>
      <c r="AF13" s="94">
        <f>ROUND($U13*'Entrées des Taux'!$D$13,2)</f>
        <v>0</v>
      </c>
      <c r="AG13" s="96">
        <f>ROUND($Z13*'Entrées des Taux'!$D$21,2)</f>
        <v>0</v>
      </c>
      <c r="AH13" s="102">
        <f t="shared" si="3"/>
        <v>0</v>
      </c>
      <c r="AI13" s="93"/>
      <c r="AJ13" s="98">
        <f t="shared" si="4"/>
        <v>0</v>
      </c>
      <c r="AK13" s="64"/>
      <c r="AL13" s="184"/>
    </row>
    <row r="14" spans="1:38" s="63" customFormat="1" x14ac:dyDescent="0.2">
      <c r="A14" s="183"/>
      <c r="B14" s="62"/>
      <c r="C14" s="92"/>
      <c r="D14" s="93"/>
      <c r="E14" s="92">
        <f t="shared" si="5"/>
        <v>0</v>
      </c>
      <c r="F14" s="92"/>
      <c r="G14" s="101">
        <f t="shared" si="0"/>
        <v>0</v>
      </c>
      <c r="H14" s="95">
        <f>ROUND($G14*'Entrées des Taux'!$A$3,2)</f>
        <v>0</v>
      </c>
      <c r="I14" s="93">
        <f>ROUND($G14*'Entrées des Taux'!$A$19,2)</f>
        <v>0</v>
      </c>
      <c r="J14" s="92">
        <f>ROUND($G14*'Entrées des Taux'!$D$3,2)</f>
        <v>0</v>
      </c>
      <c r="K14" s="92">
        <f>ROUND($G14*'Entrées des Taux'!$A$11,2)</f>
        <v>0</v>
      </c>
      <c r="L14" s="92">
        <f>ROUND($G14*'Entrées des Taux'!$A$27,2)</f>
        <v>0</v>
      </c>
      <c r="M14" s="94">
        <f>ROUND($B14*'Entrées des Taux'!$D$11,2)</f>
        <v>0</v>
      </c>
      <c r="N14" s="96">
        <f>ROUND($G14*'Entrées des Taux'!$D$19,2)</f>
        <v>0</v>
      </c>
      <c r="O14" s="102">
        <f t="shared" si="1"/>
        <v>0</v>
      </c>
      <c r="P14" s="93"/>
      <c r="Q14" s="98">
        <f t="shared" si="2"/>
        <v>0</v>
      </c>
      <c r="R14" s="64"/>
      <c r="S14" s="184"/>
      <c r="T14" s="183"/>
      <c r="U14" s="62"/>
      <c r="V14" s="92"/>
      <c r="W14" s="93"/>
      <c r="X14" s="92">
        <f t="shared" si="6"/>
        <v>0</v>
      </c>
      <c r="Y14" s="92"/>
      <c r="Z14" s="101">
        <f t="shared" si="7"/>
        <v>0</v>
      </c>
      <c r="AA14" s="95">
        <f>ROUND($Z14*'Entrées des Taux'!$A$5,2)</f>
        <v>0</v>
      </c>
      <c r="AB14" s="93">
        <f>ROUND($Z14*'Entrées des Taux'!$A$21,2)</f>
        <v>0</v>
      </c>
      <c r="AC14" s="92">
        <f>ROUND($Z14*'Entrées des Taux'!$D$5,2)</f>
        <v>0</v>
      </c>
      <c r="AD14" s="92">
        <f>ROUND($Z14*'Entrées des Taux'!$A$13,2)</f>
        <v>0</v>
      </c>
      <c r="AE14" s="92">
        <f>ROUND($Z14*'Entrées des Taux'!$A$29,2)</f>
        <v>0</v>
      </c>
      <c r="AF14" s="94">
        <f>ROUND($U14*'Entrées des Taux'!$D$13,2)</f>
        <v>0</v>
      </c>
      <c r="AG14" s="96">
        <f>ROUND($Z14*'Entrées des Taux'!$D$21,2)</f>
        <v>0</v>
      </c>
      <c r="AH14" s="102">
        <f t="shared" si="3"/>
        <v>0</v>
      </c>
      <c r="AI14" s="93"/>
      <c r="AJ14" s="98">
        <f t="shared" si="4"/>
        <v>0</v>
      </c>
      <c r="AK14" s="64"/>
      <c r="AL14" s="184"/>
    </row>
    <row r="15" spans="1:38" s="63" customFormat="1" x14ac:dyDescent="0.2">
      <c r="A15" s="183"/>
      <c r="B15" s="62"/>
      <c r="C15" s="92"/>
      <c r="D15" s="93"/>
      <c r="E15" s="92">
        <f t="shared" si="5"/>
        <v>0</v>
      </c>
      <c r="F15" s="92"/>
      <c r="G15" s="101">
        <f t="shared" si="0"/>
        <v>0</v>
      </c>
      <c r="H15" s="95">
        <f>ROUND($G15*'Entrées des Taux'!$A$3,2)</f>
        <v>0</v>
      </c>
      <c r="I15" s="93">
        <f>ROUND($G15*'Entrées des Taux'!$A$19,2)</f>
        <v>0</v>
      </c>
      <c r="J15" s="92">
        <f>ROUND($G15*'Entrées des Taux'!$D$3,2)</f>
        <v>0</v>
      </c>
      <c r="K15" s="92">
        <f>ROUND($G15*'Entrées des Taux'!$A$11,2)</f>
        <v>0</v>
      </c>
      <c r="L15" s="92">
        <f>ROUND($G15*'Entrées des Taux'!$A$27,2)</f>
        <v>0</v>
      </c>
      <c r="M15" s="94">
        <f>ROUND($B15*'Entrées des Taux'!$D$11,2)</f>
        <v>0</v>
      </c>
      <c r="N15" s="96">
        <f>ROUND($G15*'Entrées des Taux'!$D$19,2)</f>
        <v>0</v>
      </c>
      <c r="O15" s="102">
        <f t="shared" si="1"/>
        <v>0</v>
      </c>
      <c r="P15" s="93"/>
      <c r="Q15" s="98">
        <f t="shared" si="2"/>
        <v>0</v>
      </c>
      <c r="R15" s="64"/>
      <c r="S15" s="184"/>
      <c r="T15" s="183"/>
      <c r="U15" s="62"/>
      <c r="V15" s="92"/>
      <c r="W15" s="93"/>
      <c r="X15" s="92">
        <f t="shared" si="6"/>
        <v>0</v>
      </c>
      <c r="Y15" s="92"/>
      <c r="Z15" s="101">
        <f t="shared" si="7"/>
        <v>0</v>
      </c>
      <c r="AA15" s="95">
        <f>ROUND($Z15*'Entrées des Taux'!$A$5,2)</f>
        <v>0</v>
      </c>
      <c r="AB15" s="93">
        <f>ROUND($Z15*'Entrées des Taux'!$A$21,2)</f>
        <v>0</v>
      </c>
      <c r="AC15" s="92">
        <f>ROUND($Z15*'Entrées des Taux'!$D$5,2)</f>
        <v>0</v>
      </c>
      <c r="AD15" s="92">
        <f>ROUND($Z15*'Entrées des Taux'!$A$13,2)</f>
        <v>0</v>
      </c>
      <c r="AE15" s="92">
        <f>ROUND($Z15*'Entrées des Taux'!$A$29,2)</f>
        <v>0</v>
      </c>
      <c r="AF15" s="94">
        <f>ROUND($U15*'Entrées des Taux'!$D$13,2)</f>
        <v>0</v>
      </c>
      <c r="AG15" s="96">
        <f>ROUND($Z15*'Entrées des Taux'!$D$21,2)</f>
        <v>0</v>
      </c>
      <c r="AH15" s="102">
        <f t="shared" si="3"/>
        <v>0</v>
      </c>
      <c r="AI15" s="93"/>
      <c r="AJ15" s="98">
        <f t="shared" si="4"/>
        <v>0</v>
      </c>
      <c r="AK15" s="64"/>
      <c r="AL15" s="184"/>
    </row>
    <row r="16" spans="1:38" s="63" customFormat="1" x14ac:dyDescent="0.2">
      <c r="A16" s="183"/>
      <c r="B16" s="62"/>
      <c r="C16" s="92"/>
      <c r="D16" s="93"/>
      <c r="E16" s="92">
        <f t="shared" si="5"/>
        <v>0</v>
      </c>
      <c r="F16" s="92"/>
      <c r="G16" s="101">
        <f t="shared" si="0"/>
        <v>0</v>
      </c>
      <c r="H16" s="95">
        <f>ROUND($G16*'Entrées des Taux'!$A$3,2)</f>
        <v>0</v>
      </c>
      <c r="I16" s="93">
        <f>ROUND($G16*'Entrées des Taux'!$A$19,2)</f>
        <v>0</v>
      </c>
      <c r="J16" s="92">
        <f>ROUND($G16*'Entrées des Taux'!$D$3,2)</f>
        <v>0</v>
      </c>
      <c r="K16" s="92">
        <f>ROUND($G16*'Entrées des Taux'!$A$11,2)</f>
        <v>0</v>
      </c>
      <c r="L16" s="92">
        <f>ROUND($G16*'Entrées des Taux'!$A$27,2)</f>
        <v>0</v>
      </c>
      <c r="M16" s="94">
        <f>ROUND($B16*'Entrées des Taux'!$D$11,2)</f>
        <v>0</v>
      </c>
      <c r="N16" s="96">
        <f>ROUND($G16*'Entrées des Taux'!$D$19,2)</f>
        <v>0</v>
      </c>
      <c r="O16" s="102">
        <f t="shared" si="1"/>
        <v>0</v>
      </c>
      <c r="P16" s="93"/>
      <c r="Q16" s="98">
        <f t="shared" si="2"/>
        <v>0</v>
      </c>
      <c r="R16" s="64"/>
      <c r="S16" s="184"/>
      <c r="T16" s="183"/>
      <c r="U16" s="62"/>
      <c r="V16" s="92"/>
      <c r="W16" s="93"/>
      <c r="X16" s="92">
        <f t="shared" si="6"/>
        <v>0</v>
      </c>
      <c r="Y16" s="92"/>
      <c r="Z16" s="101">
        <f t="shared" si="7"/>
        <v>0</v>
      </c>
      <c r="AA16" s="95">
        <f>ROUND($Z16*'Entrées des Taux'!$A$5,2)</f>
        <v>0</v>
      </c>
      <c r="AB16" s="93">
        <f>ROUND($Z16*'Entrées des Taux'!$A$21,2)</f>
        <v>0</v>
      </c>
      <c r="AC16" s="92">
        <f>ROUND($Z16*'Entrées des Taux'!$D$5,2)</f>
        <v>0</v>
      </c>
      <c r="AD16" s="92">
        <f>ROUND($Z16*'Entrées des Taux'!$A$13,2)</f>
        <v>0</v>
      </c>
      <c r="AE16" s="92">
        <f>ROUND($Z16*'Entrées des Taux'!$A$29,2)</f>
        <v>0</v>
      </c>
      <c r="AF16" s="94">
        <f>ROUND($U16*'Entrées des Taux'!$D$13,2)</f>
        <v>0</v>
      </c>
      <c r="AG16" s="96">
        <f>ROUND($Z16*'Entrées des Taux'!$D$21,2)</f>
        <v>0</v>
      </c>
      <c r="AH16" s="102">
        <f t="shared" si="3"/>
        <v>0</v>
      </c>
      <c r="AI16" s="93"/>
      <c r="AJ16" s="98">
        <f t="shared" si="4"/>
        <v>0</v>
      </c>
      <c r="AK16" s="64"/>
      <c r="AL16" s="184"/>
    </row>
    <row r="17" spans="1:38" s="63" customFormat="1" x14ac:dyDescent="0.2">
      <c r="A17" s="183"/>
      <c r="B17" s="62"/>
      <c r="C17" s="92"/>
      <c r="D17" s="93"/>
      <c r="E17" s="92">
        <f t="shared" si="5"/>
        <v>0</v>
      </c>
      <c r="F17" s="92"/>
      <c r="G17" s="101">
        <f t="shared" si="0"/>
        <v>0</v>
      </c>
      <c r="H17" s="95">
        <f>ROUND($G17*'Entrées des Taux'!$A$3,2)</f>
        <v>0</v>
      </c>
      <c r="I17" s="93">
        <f>ROUND($G17*'Entrées des Taux'!$A$19,2)</f>
        <v>0</v>
      </c>
      <c r="J17" s="92">
        <f>ROUND($G17*'Entrées des Taux'!$D$3,2)</f>
        <v>0</v>
      </c>
      <c r="K17" s="92">
        <f>ROUND($G17*'Entrées des Taux'!$A$11,2)</f>
        <v>0</v>
      </c>
      <c r="L17" s="92">
        <f>ROUND($G17*'Entrées des Taux'!$A$27,2)</f>
        <v>0</v>
      </c>
      <c r="M17" s="94">
        <f>ROUND($B17*'Entrées des Taux'!$D$11,2)</f>
        <v>0</v>
      </c>
      <c r="N17" s="96">
        <f>ROUND($G17*'Entrées des Taux'!$D$19,2)</f>
        <v>0</v>
      </c>
      <c r="O17" s="102">
        <f t="shared" si="1"/>
        <v>0</v>
      </c>
      <c r="P17" s="93"/>
      <c r="Q17" s="98">
        <f t="shared" si="2"/>
        <v>0</v>
      </c>
      <c r="R17" s="64"/>
      <c r="S17" s="184"/>
      <c r="T17" s="183"/>
      <c r="U17" s="62"/>
      <c r="V17" s="92"/>
      <c r="W17" s="93"/>
      <c r="X17" s="92">
        <f t="shared" si="6"/>
        <v>0</v>
      </c>
      <c r="Y17" s="92"/>
      <c r="Z17" s="101">
        <f t="shared" si="7"/>
        <v>0</v>
      </c>
      <c r="AA17" s="95">
        <f>ROUND($Z17*'Entrées des Taux'!$A$5,2)</f>
        <v>0</v>
      </c>
      <c r="AB17" s="93">
        <f>ROUND($Z17*'Entrées des Taux'!$A$21,2)</f>
        <v>0</v>
      </c>
      <c r="AC17" s="92">
        <f>ROUND($Z17*'Entrées des Taux'!$D$5,2)</f>
        <v>0</v>
      </c>
      <c r="AD17" s="92">
        <f>ROUND($Z17*'Entrées des Taux'!$A$13,2)</f>
        <v>0</v>
      </c>
      <c r="AE17" s="92">
        <f>ROUND($Z17*'Entrées des Taux'!$A$29,2)</f>
        <v>0</v>
      </c>
      <c r="AF17" s="94">
        <f>ROUND($U17*'Entrées des Taux'!$D$13,2)</f>
        <v>0</v>
      </c>
      <c r="AG17" s="96">
        <f>ROUND($Z17*'Entrées des Taux'!$D$21,2)</f>
        <v>0</v>
      </c>
      <c r="AH17" s="102">
        <f t="shared" si="3"/>
        <v>0</v>
      </c>
      <c r="AI17" s="93"/>
      <c r="AJ17" s="98">
        <f t="shared" si="4"/>
        <v>0</v>
      </c>
      <c r="AK17" s="64"/>
      <c r="AL17" s="184"/>
    </row>
    <row r="18" spans="1:38" s="63" customFormat="1" x14ac:dyDescent="0.2">
      <c r="A18" s="183"/>
      <c r="B18" s="62"/>
      <c r="C18" s="92"/>
      <c r="D18" s="93"/>
      <c r="E18" s="92">
        <f t="shared" si="5"/>
        <v>0</v>
      </c>
      <c r="F18" s="92"/>
      <c r="G18" s="101">
        <f t="shared" si="0"/>
        <v>0</v>
      </c>
      <c r="H18" s="95">
        <f>ROUND($G18*'Entrées des Taux'!$A$3,2)</f>
        <v>0</v>
      </c>
      <c r="I18" s="93">
        <f>ROUND($G18*'Entrées des Taux'!$A$19,2)</f>
        <v>0</v>
      </c>
      <c r="J18" s="92">
        <f>ROUND($G18*'Entrées des Taux'!$D$3,2)</f>
        <v>0</v>
      </c>
      <c r="K18" s="92">
        <f>ROUND($G18*'Entrées des Taux'!$A$11,2)</f>
        <v>0</v>
      </c>
      <c r="L18" s="92">
        <f>ROUND($G18*'Entrées des Taux'!$A$27,2)</f>
        <v>0</v>
      </c>
      <c r="M18" s="94">
        <f>ROUND($B18*'Entrées des Taux'!$D$11,2)</f>
        <v>0</v>
      </c>
      <c r="N18" s="96">
        <f>ROUND($G18*'Entrées des Taux'!$D$19,2)</f>
        <v>0</v>
      </c>
      <c r="O18" s="102">
        <f t="shared" si="1"/>
        <v>0</v>
      </c>
      <c r="P18" s="93"/>
      <c r="Q18" s="98">
        <f t="shared" si="2"/>
        <v>0</v>
      </c>
      <c r="R18" s="64"/>
      <c r="S18" s="184"/>
      <c r="T18" s="183"/>
      <c r="U18" s="62"/>
      <c r="V18" s="92"/>
      <c r="W18" s="93"/>
      <c r="X18" s="92">
        <f t="shared" si="6"/>
        <v>0</v>
      </c>
      <c r="Y18" s="92"/>
      <c r="Z18" s="101">
        <f t="shared" si="7"/>
        <v>0</v>
      </c>
      <c r="AA18" s="95">
        <f>ROUND($Z18*'Entrées des Taux'!$A$5,2)</f>
        <v>0</v>
      </c>
      <c r="AB18" s="93">
        <f>ROUND($Z18*'Entrées des Taux'!$A$21,2)</f>
        <v>0</v>
      </c>
      <c r="AC18" s="92">
        <f>ROUND($Z18*'Entrées des Taux'!$D$5,2)</f>
        <v>0</v>
      </c>
      <c r="AD18" s="92">
        <f>ROUND($Z18*'Entrées des Taux'!$A$13,2)</f>
        <v>0</v>
      </c>
      <c r="AE18" s="92">
        <f>ROUND($Z18*'Entrées des Taux'!$A$29,2)</f>
        <v>0</v>
      </c>
      <c r="AF18" s="94">
        <f>ROUND($U18*'Entrées des Taux'!$D$13,2)</f>
        <v>0</v>
      </c>
      <c r="AG18" s="96">
        <f>ROUND($Z18*'Entrées des Taux'!$D$21,2)</f>
        <v>0</v>
      </c>
      <c r="AH18" s="102">
        <f t="shared" si="3"/>
        <v>0</v>
      </c>
      <c r="AI18" s="93"/>
      <c r="AJ18" s="98">
        <f t="shared" si="4"/>
        <v>0</v>
      </c>
      <c r="AK18" s="64"/>
      <c r="AL18" s="184"/>
    </row>
    <row r="19" spans="1:38" s="63" customFormat="1" x14ac:dyDescent="0.2">
      <c r="A19" s="183"/>
      <c r="B19" s="62"/>
      <c r="C19" s="92"/>
      <c r="D19" s="93"/>
      <c r="E19" s="92">
        <f t="shared" si="5"/>
        <v>0</v>
      </c>
      <c r="F19" s="92"/>
      <c r="G19" s="101">
        <f t="shared" si="0"/>
        <v>0</v>
      </c>
      <c r="H19" s="95">
        <f>ROUND($G19*'Entrées des Taux'!$A$3,2)</f>
        <v>0</v>
      </c>
      <c r="I19" s="93">
        <f>ROUND($G19*'Entrées des Taux'!$A$19,2)</f>
        <v>0</v>
      </c>
      <c r="J19" s="92">
        <f>ROUND($G19*'Entrées des Taux'!$D$3,2)</f>
        <v>0</v>
      </c>
      <c r="K19" s="92">
        <f>ROUND($G19*'Entrées des Taux'!$A$11,2)</f>
        <v>0</v>
      </c>
      <c r="L19" s="92">
        <f>ROUND($G19*'Entrées des Taux'!$A$27,2)</f>
        <v>0</v>
      </c>
      <c r="M19" s="94">
        <f>ROUND($B19*'Entrées des Taux'!$D$11,2)</f>
        <v>0</v>
      </c>
      <c r="N19" s="96">
        <f>ROUND($G19*'Entrées des Taux'!$D$19,2)</f>
        <v>0</v>
      </c>
      <c r="O19" s="102">
        <f t="shared" si="1"/>
        <v>0</v>
      </c>
      <c r="P19" s="93"/>
      <c r="Q19" s="98">
        <f t="shared" si="2"/>
        <v>0</v>
      </c>
      <c r="R19" s="64"/>
      <c r="S19" s="184"/>
      <c r="T19" s="183"/>
      <c r="U19" s="62"/>
      <c r="V19" s="92"/>
      <c r="W19" s="93"/>
      <c r="X19" s="92">
        <f t="shared" si="6"/>
        <v>0</v>
      </c>
      <c r="Y19" s="92"/>
      <c r="Z19" s="101">
        <f t="shared" si="7"/>
        <v>0</v>
      </c>
      <c r="AA19" s="95">
        <f>ROUND($Z19*'Entrées des Taux'!$A$5,2)</f>
        <v>0</v>
      </c>
      <c r="AB19" s="93">
        <f>ROUND($Z19*'Entrées des Taux'!$A$21,2)</f>
        <v>0</v>
      </c>
      <c r="AC19" s="92">
        <f>ROUND($Z19*'Entrées des Taux'!$D$5,2)</f>
        <v>0</v>
      </c>
      <c r="AD19" s="92">
        <f>ROUND($Z19*'Entrées des Taux'!$A$13,2)</f>
        <v>0</v>
      </c>
      <c r="AE19" s="92">
        <f>ROUND($Z19*'Entrées des Taux'!$A$29,2)</f>
        <v>0</v>
      </c>
      <c r="AF19" s="94">
        <f>ROUND($U19*'Entrées des Taux'!$D$13,2)</f>
        <v>0</v>
      </c>
      <c r="AG19" s="96">
        <f>ROUND($Z19*'Entrées des Taux'!$D$21,2)</f>
        <v>0</v>
      </c>
      <c r="AH19" s="102">
        <f t="shared" si="3"/>
        <v>0</v>
      </c>
      <c r="AI19" s="93"/>
      <c r="AJ19" s="98">
        <f t="shared" si="4"/>
        <v>0</v>
      </c>
      <c r="AK19" s="64"/>
      <c r="AL19" s="184"/>
    </row>
    <row r="20" spans="1:38" s="63" customFormat="1" x14ac:dyDescent="0.2">
      <c r="A20" s="183"/>
      <c r="B20" s="62"/>
      <c r="C20" s="92"/>
      <c r="D20" s="93"/>
      <c r="E20" s="92">
        <f t="shared" si="5"/>
        <v>0</v>
      </c>
      <c r="F20" s="92"/>
      <c r="G20" s="101">
        <f t="shared" si="0"/>
        <v>0</v>
      </c>
      <c r="H20" s="95">
        <f>ROUND($G20*'Entrées des Taux'!$A$3,2)</f>
        <v>0</v>
      </c>
      <c r="I20" s="93">
        <f>ROUND($G20*'Entrées des Taux'!$A$19,2)</f>
        <v>0</v>
      </c>
      <c r="J20" s="92">
        <f>ROUND($G20*'Entrées des Taux'!$D$3,2)</f>
        <v>0</v>
      </c>
      <c r="K20" s="92">
        <f>ROUND($G20*'Entrées des Taux'!$A$11,2)</f>
        <v>0</v>
      </c>
      <c r="L20" s="92">
        <f>ROUND($G20*'Entrées des Taux'!$A$27,2)</f>
        <v>0</v>
      </c>
      <c r="M20" s="94">
        <f>ROUND($B20*'Entrées des Taux'!$D$11,2)</f>
        <v>0</v>
      </c>
      <c r="N20" s="96">
        <f>ROUND($G20*'Entrées des Taux'!$D$19,2)</f>
        <v>0</v>
      </c>
      <c r="O20" s="102">
        <f t="shared" si="1"/>
        <v>0</v>
      </c>
      <c r="P20" s="93"/>
      <c r="Q20" s="98">
        <f t="shared" si="2"/>
        <v>0</v>
      </c>
      <c r="R20" s="64"/>
      <c r="S20" s="184"/>
      <c r="T20" s="183"/>
      <c r="U20" s="62"/>
      <c r="V20" s="92"/>
      <c r="W20" s="93"/>
      <c r="X20" s="92">
        <f t="shared" si="6"/>
        <v>0</v>
      </c>
      <c r="Y20" s="92"/>
      <c r="Z20" s="101">
        <f t="shared" si="7"/>
        <v>0</v>
      </c>
      <c r="AA20" s="95">
        <f>ROUND($Z20*'Entrées des Taux'!$A$5,2)</f>
        <v>0</v>
      </c>
      <c r="AB20" s="93">
        <f>ROUND($Z20*'Entrées des Taux'!$A$21,2)</f>
        <v>0</v>
      </c>
      <c r="AC20" s="92">
        <f>ROUND($Z20*'Entrées des Taux'!$D$5,2)</f>
        <v>0</v>
      </c>
      <c r="AD20" s="92">
        <f>ROUND($Z20*'Entrées des Taux'!$A$13,2)</f>
        <v>0</v>
      </c>
      <c r="AE20" s="92">
        <f>ROUND($Z20*'Entrées des Taux'!$A$29,2)</f>
        <v>0</v>
      </c>
      <c r="AF20" s="94">
        <f>ROUND($U20*'Entrées des Taux'!$D$13,2)</f>
        <v>0</v>
      </c>
      <c r="AG20" s="96">
        <f>ROUND($Z20*'Entrées des Taux'!$D$21,2)</f>
        <v>0</v>
      </c>
      <c r="AH20" s="102">
        <f t="shared" si="3"/>
        <v>0</v>
      </c>
      <c r="AI20" s="93"/>
      <c r="AJ20" s="98">
        <f t="shared" si="4"/>
        <v>0</v>
      </c>
      <c r="AK20" s="64"/>
      <c r="AL20" s="184"/>
    </row>
    <row r="21" spans="1:38" s="63" customFormat="1" x14ac:dyDescent="0.2">
      <c r="A21" s="183"/>
      <c r="B21" s="62"/>
      <c r="C21" s="92"/>
      <c r="D21" s="93"/>
      <c r="E21" s="92">
        <f t="shared" si="5"/>
        <v>0</v>
      </c>
      <c r="F21" s="92"/>
      <c r="G21" s="101">
        <f t="shared" si="0"/>
        <v>0</v>
      </c>
      <c r="H21" s="95">
        <f>ROUND($G21*'Entrées des Taux'!$A$3,2)</f>
        <v>0</v>
      </c>
      <c r="I21" s="93">
        <f>ROUND($G21*'Entrées des Taux'!$A$19,2)</f>
        <v>0</v>
      </c>
      <c r="J21" s="92">
        <f>ROUND($G21*'Entrées des Taux'!$D$3,2)</f>
        <v>0</v>
      </c>
      <c r="K21" s="92">
        <f>ROUND($G21*'Entrées des Taux'!$A$11,2)</f>
        <v>0</v>
      </c>
      <c r="L21" s="92">
        <f>ROUND($G21*'Entrées des Taux'!$A$27,2)</f>
        <v>0</v>
      </c>
      <c r="M21" s="94">
        <f>ROUND($B21*'Entrées des Taux'!$D$11,2)</f>
        <v>0</v>
      </c>
      <c r="N21" s="96">
        <f>ROUND($G21*'Entrées des Taux'!$D$19,2)</f>
        <v>0</v>
      </c>
      <c r="O21" s="102">
        <f t="shared" si="1"/>
        <v>0</v>
      </c>
      <c r="P21" s="93"/>
      <c r="Q21" s="98">
        <f t="shared" si="2"/>
        <v>0</v>
      </c>
      <c r="R21" s="64"/>
      <c r="S21" s="184"/>
      <c r="T21" s="183"/>
      <c r="U21" s="62"/>
      <c r="V21" s="92"/>
      <c r="W21" s="93"/>
      <c r="X21" s="92">
        <f t="shared" si="6"/>
        <v>0</v>
      </c>
      <c r="Y21" s="92"/>
      <c r="Z21" s="101">
        <f t="shared" si="7"/>
        <v>0</v>
      </c>
      <c r="AA21" s="95">
        <f>ROUND($Z21*'Entrées des Taux'!$A$5,2)</f>
        <v>0</v>
      </c>
      <c r="AB21" s="93">
        <f>ROUND($Z21*'Entrées des Taux'!$A$21,2)</f>
        <v>0</v>
      </c>
      <c r="AC21" s="92">
        <f>ROUND($Z21*'Entrées des Taux'!$D$5,2)</f>
        <v>0</v>
      </c>
      <c r="AD21" s="92">
        <f>ROUND($Z21*'Entrées des Taux'!$A$13,2)</f>
        <v>0</v>
      </c>
      <c r="AE21" s="92">
        <f>ROUND($Z21*'Entrées des Taux'!$A$29,2)</f>
        <v>0</v>
      </c>
      <c r="AF21" s="94">
        <f>ROUND($U21*'Entrées des Taux'!$D$13,2)</f>
        <v>0</v>
      </c>
      <c r="AG21" s="96">
        <f>ROUND($Z21*'Entrées des Taux'!$D$21,2)</f>
        <v>0</v>
      </c>
      <c r="AH21" s="102">
        <f t="shared" si="3"/>
        <v>0</v>
      </c>
      <c r="AI21" s="93"/>
      <c r="AJ21" s="98">
        <f t="shared" si="4"/>
        <v>0</v>
      </c>
      <c r="AK21" s="64"/>
      <c r="AL21" s="184"/>
    </row>
    <row r="22" spans="1:38" s="63" customFormat="1" x14ac:dyDescent="0.2">
      <c r="A22" s="183"/>
      <c r="B22" s="62"/>
      <c r="C22" s="92"/>
      <c r="D22" s="93"/>
      <c r="E22" s="92">
        <f t="shared" si="5"/>
        <v>0</v>
      </c>
      <c r="F22" s="92"/>
      <c r="G22" s="101">
        <f t="shared" si="0"/>
        <v>0</v>
      </c>
      <c r="H22" s="95">
        <f>ROUND($G22*'Entrées des Taux'!$A$3,2)</f>
        <v>0</v>
      </c>
      <c r="I22" s="93">
        <f>ROUND($G22*'Entrées des Taux'!$A$19,2)</f>
        <v>0</v>
      </c>
      <c r="J22" s="92">
        <f>ROUND($G22*'Entrées des Taux'!$D$3,2)</f>
        <v>0</v>
      </c>
      <c r="K22" s="92">
        <f>ROUND($G22*'Entrées des Taux'!$A$11,2)</f>
        <v>0</v>
      </c>
      <c r="L22" s="92">
        <f>ROUND($G22*'Entrées des Taux'!$A$27,2)</f>
        <v>0</v>
      </c>
      <c r="M22" s="94">
        <f>ROUND($B22*'Entrées des Taux'!$D$11,2)</f>
        <v>0</v>
      </c>
      <c r="N22" s="96">
        <f>ROUND($G22*'Entrées des Taux'!$D$19,2)</f>
        <v>0</v>
      </c>
      <c r="O22" s="102">
        <f t="shared" si="1"/>
        <v>0</v>
      </c>
      <c r="P22" s="93"/>
      <c r="Q22" s="98">
        <f t="shared" si="2"/>
        <v>0</v>
      </c>
      <c r="R22" s="64"/>
      <c r="S22" s="184"/>
      <c r="T22" s="183"/>
      <c r="U22" s="62"/>
      <c r="V22" s="92"/>
      <c r="W22" s="93"/>
      <c r="X22" s="92">
        <f t="shared" si="6"/>
        <v>0</v>
      </c>
      <c r="Y22" s="92"/>
      <c r="Z22" s="101">
        <f t="shared" si="7"/>
        <v>0</v>
      </c>
      <c r="AA22" s="95">
        <f>ROUND($Z22*'Entrées des Taux'!$A$5,2)</f>
        <v>0</v>
      </c>
      <c r="AB22" s="93">
        <f>ROUND($Z22*'Entrées des Taux'!$A$21,2)</f>
        <v>0</v>
      </c>
      <c r="AC22" s="92">
        <f>ROUND($Z22*'Entrées des Taux'!$D$5,2)</f>
        <v>0</v>
      </c>
      <c r="AD22" s="92">
        <f>ROUND($Z22*'Entrées des Taux'!$A$13,2)</f>
        <v>0</v>
      </c>
      <c r="AE22" s="92">
        <f>ROUND($Z22*'Entrées des Taux'!$A$29,2)</f>
        <v>0</v>
      </c>
      <c r="AF22" s="94">
        <f>ROUND($U22*'Entrées des Taux'!$D$13,2)</f>
        <v>0</v>
      </c>
      <c r="AG22" s="96">
        <f>ROUND($Z22*'Entrées des Taux'!$D$21,2)</f>
        <v>0</v>
      </c>
      <c r="AH22" s="102">
        <f t="shared" si="3"/>
        <v>0</v>
      </c>
      <c r="AI22" s="93"/>
      <c r="AJ22" s="98">
        <f t="shared" si="4"/>
        <v>0</v>
      </c>
      <c r="AK22" s="64"/>
      <c r="AL22" s="184"/>
    </row>
    <row r="23" spans="1:38" s="63" customFormat="1" x14ac:dyDescent="0.2">
      <c r="A23" s="183"/>
      <c r="B23" s="62"/>
      <c r="C23" s="92"/>
      <c r="D23" s="93"/>
      <c r="E23" s="92">
        <f t="shared" si="5"/>
        <v>0</v>
      </c>
      <c r="F23" s="92"/>
      <c r="G23" s="101">
        <f t="shared" si="0"/>
        <v>0</v>
      </c>
      <c r="H23" s="95">
        <f>ROUND($G23*'Entrées des Taux'!$A$3,2)</f>
        <v>0</v>
      </c>
      <c r="I23" s="93">
        <f>ROUND($G23*'Entrées des Taux'!$A$19,2)</f>
        <v>0</v>
      </c>
      <c r="J23" s="92">
        <f>ROUND($G23*'Entrées des Taux'!$D$3,2)</f>
        <v>0</v>
      </c>
      <c r="K23" s="92">
        <f>ROUND($G23*'Entrées des Taux'!$A$11,2)</f>
        <v>0</v>
      </c>
      <c r="L23" s="92">
        <f>ROUND($G23*'Entrées des Taux'!$A$27,2)</f>
        <v>0</v>
      </c>
      <c r="M23" s="94">
        <f>ROUND($B23*'Entrées des Taux'!$D$11,2)</f>
        <v>0</v>
      </c>
      <c r="N23" s="96">
        <f>ROUND($G23*'Entrées des Taux'!$D$19,2)</f>
        <v>0</v>
      </c>
      <c r="O23" s="102">
        <f t="shared" si="1"/>
        <v>0</v>
      </c>
      <c r="P23" s="93"/>
      <c r="Q23" s="98">
        <f t="shared" si="2"/>
        <v>0</v>
      </c>
      <c r="R23" s="64"/>
      <c r="S23" s="184"/>
      <c r="T23" s="183"/>
      <c r="U23" s="62"/>
      <c r="V23" s="92"/>
      <c r="W23" s="93"/>
      <c r="X23" s="92">
        <f t="shared" si="6"/>
        <v>0</v>
      </c>
      <c r="Y23" s="92"/>
      <c r="Z23" s="101">
        <f t="shared" si="7"/>
        <v>0</v>
      </c>
      <c r="AA23" s="95">
        <f>ROUND($Z23*'Entrées des Taux'!$A$5,2)</f>
        <v>0</v>
      </c>
      <c r="AB23" s="93">
        <f>ROUND($Z23*'Entrées des Taux'!$A$21,2)</f>
        <v>0</v>
      </c>
      <c r="AC23" s="92">
        <f>ROUND($Z23*'Entrées des Taux'!$D$5,2)</f>
        <v>0</v>
      </c>
      <c r="AD23" s="92">
        <f>ROUND($Z23*'Entrées des Taux'!$A$13,2)</f>
        <v>0</v>
      </c>
      <c r="AE23" s="92">
        <f>ROUND($Z23*'Entrées des Taux'!$A$29,2)</f>
        <v>0</v>
      </c>
      <c r="AF23" s="94">
        <f>ROUND($U23*'Entrées des Taux'!$D$13,2)</f>
        <v>0</v>
      </c>
      <c r="AG23" s="96">
        <f>ROUND($Z23*'Entrées des Taux'!$D$21,2)</f>
        <v>0</v>
      </c>
      <c r="AH23" s="102">
        <f t="shared" si="3"/>
        <v>0</v>
      </c>
      <c r="AI23" s="93"/>
      <c r="AJ23" s="98">
        <f t="shared" si="4"/>
        <v>0</v>
      </c>
      <c r="AK23" s="64"/>
      <c r="AL23" s="184"/>
    </row>
    <row r="24" spans="1:38" s="63" customFormat="1" ht="13.5" thickBot="1" x14ac:dyDescent="0.25">
      <c r="A24" s="183"/>
      <c r="B24" s="62"/>
      <c r="C24" s="92"/>
      <c r="D24" s="93"/>
      <c r="E24" s="92">
        <f t="shared" si="5"/>
        <v>0</v>
      </c>
      <c r="F24" s="92"/>
      <c r="G24" s="101">
        <f t="shared" si="0"/>
        <v>0</v>
      </c>
      <c r="H24" s="103">
        <f>ROUND($G24*'Entrées des Taux'!$A$3,2)</f>
        <v>0</v>
      </c>
      <c r="I24" s="93">
        <f>ROUND($G24*'Entrées des Taux'!$A$19,2)</f>
        <v>0</v>
      </c>
      <c r="J24" s="92">
        <f>ROUND($G24*'Entrées des Taux'!$D$3,2)</f>
        <v>0</v>
      </c>
      <c r="K24" s="92">
        <f>ROUND($G24*'Entrées des Taux'!$A$11,2)</f>
        <v>0</v>
      </c>
      <c r="L24" s="92">
        <f>ROUND($G24*'Entrées des Taux'!$A$27,2)</f>
        <v>0</v>
      </c>
      <c r="M24" s="94">
        <f>ROUND($B24*'Entrées des Taux'!$D$11,2)</f>
        <v>0</v>
      </c>
      <c r="N24" s="96">
        <f>ROUND($G24*'Entrées des Taux'!$D$19,2)</f>
        <v>0</v>
      </c>
      <c r="O24" s="102">
        <f t="shared" si="1"/>
        <v>0</v>
      </c>
      <c r="P24" s="93"/>
      <c r="Q24" s="98">
        <f t="shared" si="2"/>
        <v>0</v>
      </c>
      <c r="R24" s="64"/>
      <c r="S24" s="184"/>
      <c r="T24" s="183"/>
      <c r="U24" s="62"/>
      <c r="V24" s="92"/>
      <c r="W24" s="93"/>
      <c r="X24" s="92">
        <f t="shared" si="6"/>
        <v>0</v>
      </c>
      <c r="Y24" s="92"/>
      <c r="Z24" s="101">
        <f t="shared" si="7"/>
        <v>0</v>
      </c>
      <c r="AA24" s="103">
        <f>ROUND($Z24*'Entrées des Taux'!$A$5,2)</f>
        <v>0</v>
      </c>
      <c r="AB24" s="93">
        <f>ROUND($Z24*'Entrées des Taux'!$A$21,2)</f>
        <v>0</v>
      </c>
      <c r="AC24" s="92">
        <f>ROUND($Z24*'Entrées des Taux'!$D$5,2)</f>
        <v>0</v>
      </c>
      <c r="AD24" s="92">
        <f>ROUND($Z24*'Entrées des Taux'!$A$13,2)</f>
        <v>0</v>
      </c>
      <c r="AE24" s="92">
        <f>ROUND($Z24*'Entrées des Taux'!$A$29,2)</f>
        <v>0</v>
      </c>
      <c r="AF24" s="94">
        <f>ROUND($U24*'Entrées des Taux'!$D$13,2)</f>
        <v>0</v>
      </c>
      <c r="AG24" s="96">
        <f>ROUND($Z24*'Entrées des Taux'!$D$21,2)</f>
        <v>0</v>
      </c>
      <c r="AH24" s="102">
        <f t="shared" si="3"/>
        <v>0</v>
      </c>
      <c r="AI24" s="93"/>
      <c r="AJ24" s="98">
        <f t="shared" si="4"/>
        <v>0</v>
      </c>
      <c r="AK24" s="64"/>
      <c r="AL24" s="184"/>
    </row>
    <row r="25" spans="1:38" s="36" customFormat="1" ht="13.5" thickBot="1" x14ac:dyDescent="0.25">
      <c r="A25" s="30" t="s">
        <v>51</v>
      </c>
      <c r="B25" s="31">
        <f>SUM(B10:B24)</f>
        <v>0</v>
      </c>
      <c r="C25" s="32"/>
      <c r="D25" s="104">
        <f t="shared" ref="D25:N25" si="8">SUM(D10:D24)</f>
        <v>0</v>
      </c>
      <c r="E25" s="105">
        <f t="shared" si="8"/>
        <v>0</v>
      </c>
      <c r="F25" s="105">
        <f t="shared" si="8"/>
        <v>0</v>
      </c>
      <c r="G25" s="106">
        <f t="shared" si="8"/>
        <v>0</v>
      </c>
      <c r="H25" s="107">
        <f t="shared" si="8"/>
        <v>0</v>
      </c>
      <c r="I25" s="105">
        <f t="shared" si="8"/>
        <v>0</v>
      </c>
      <c r="J25" s="105">
        <f t="shared" si="8"/>
        <v>0</v>
      </c>
      <c r="K25" s="105">
        <f t="shared" si="8"/>
        <v>0</v>
      </c>
      <c r="L25" s="105">
        <f t="shared" si="8"/>
        <v>0</v>
      </c>
      <c r="M25" s="104">
        <f t="shared" si="8"/>
        <v>0</v>
      </c>
      <c r="N25" s="106">
        <f t="shared" si="8"/>
        <v>0</v>
      </c>
      <c r="O25" s="108">
        <f>SUM(O10:O24)</f>
        <v>0</v>
      </c>
      <c r="P25" s="104">
        <f>SUM(P10:P24)</f>
        <v>0</v>
      </c>
      <c r="Q25" s="105">
        <f>SUM(Q10:Q24)</f>
        <v>0</v>
      </c>
      <c r="R25" s="34"/>
      <c r="S25" s="35"/>
      <c r="T25" s="30" t="s">
        <v>57</v>
      </c>
      <c r="U25" s="31">
        <f>SUM(U10:U24)</f>
        <v>0</v>
      </c>
      <c r="V25" s="105"/>
      <c r="W25" s="104">
        <f t="shared" ref="W25:AG25" si="9">SUM(W10:W24)</f>
        <v>0</v>
      </c>
      <c r="X25" s="105">
        <f t="shared" si="9"/>
        <v>0</v>
      </c>
      <c r="Y25" s="105">
        <f t="shared" si="9"/>
        <v>0</v>
      </c>
      <c r="Z25" s="105">
        <f t="shared" si="9"/>
        <v>0</v>
      </c>
      <c r="AA25" s="109">
        <f t="shared" si="9"/>
        <v>0</v>
      </c>
      <c r="AB25" s="105">
        <f t="shared" si="9"/>
        <v>0</v>
      </c>
      <c r="AC25" s="105">
        <f t="shared" si="9"/>
        <v>0</v>
      </c>
      <c r="AD25" s="105">
        <f t="shared" si="9"/>
        <v>0</v>
      </c>
      <c r="AE25" s="105">
        <f t="shared" si="9"/>
        <v>0</v>
      </c>
      <c r="AF25" s="104">
        <f t="shared" si="9"/>
        <v>0</v>
      </c>
      <c r="AG25" s="104">
        <f t="shared" si="9"/>
        <v>0</v>
      </c>
      <c r="AH25" s="110">
        <f>SUM(AH10:AH24)</f>
        <v>0</v>
      </c>
      <c r="AI25" s="104">
        <f>SUM(AI10:AI24)</f>
        <v>0</v>
      </c>
      <c r="AJ25" s="105">
        <f>SUM(AJ10:AJ24)</f>
        <v>0</v>
      </c>
      <c r="AK25" s="34"/>
      <c r="AL25" s="35"/>
    </row>
    <row r="26" spans="1:38" s="36" customFormat="1" ht="14.25" thickTop="1" thickBot="1" x14ac:dyDescent="0.25">
      <c r="A26" s="37" t="s">
        <v>52</v>
      </c>
      <c r="B26" s="38">
        <f>B25</f>
        <v>0</v>
      </c>
      <c r="C26" s="39"/>
      <c r="D26" s="111">
        <f>SUM(D25)</f>
        <v>0</v>
      </c>
      <c r="E26" s="112">
        <f t="shared" ref="E26:Q26" si="10">SUM(E25)</f>
        <v>0</v>
      </c>
      <c r="F26" s="112">
        <f t="shared" si="10"/>
        <v>0</v>
      </c>
      <c r="G26" s="113">
        <f t="shared" si="10"/>
        <v>0</v>
      </c>
      <c r="H26" s="111">
        <f t="shared" si="10"/>
        <v>0</v>
      </c>
      <c r="I26" s="112">
        <f t="shared" si="10"/>
        <v>0</v>
      </c>
      <c r="J26" s="112">
        <f t="shared" si="10"/>
        <v>0</v>
      </c>
      <c r="K26" s="112">
        <f t="shared" si="10"/>
        <v>0</v>
      </c>
      <c r="L26" s="112">
        <f t="shared" si="10"/>
        <v>0</v>
      </c>
      <c r="M26" s="112">
        <f t="shared" si="10"/>
        <v>0</v>
      </c>
      <c r="N26" s="114">
        <f t="shared" si="10"/>
        <v>0</v>
      </c>
      <c r="O26" s="115">
        <f t="shared" si="10"/>
        <v>0</v>
      </c>
      <c r="P26" s="111">
        <f t="shared" si="10"/>
        <v>0</v>
      </c>
      <c r="Q26" s="112">
        <f t="shared" si="10"/>
        <v>0</v>
      </c>
      <c r="R26" s="40"/>
      <c r="S26" s="41"/>
      <c r="T26" s="37" t="s">
        <v>58</v>
      </c>
      <c r="U26" s="38">
        <f>B43+U25</f>
        <v>0</v>
      </c>
      <c r="V26" s="112"/>
      <c r="W26" s="111">
        <f t="shared" ref="W26:AJ26" si="11">SUM(D43)+SUM(W25)</f>
        <v>0</v>
      </c>
      <c r="X26" s="112">
        <f t="shared" si="11"/>
        <v>0</v>
      </c>
      <c r="Y26" s="112">
        <f t="shared" si="11"/>
        <v>0</v>
      </c>
      <c r="Z26" s="113">
        <f t="shared" si="11"/>
        <v>0</v>
      </c>
      <c r="AA26" s="111">
        <f t="shared" si="11"/>
        <v>0</v>
      </c>
      <c r="AB26" s="112">
        <f t="shared" si="11"/>
        <v>0</v>
      </c>
      <c r="AC26" s="112">
        <f t="shared" si="11"/>
        <v>0</v>
      </c>
      <c r="AD26" s="112">
        <f t="shared" si="11"/>
        <v>0</v>
      </c>
      <c r="AE26" s="112">
        <f t="shared" si="11"/>
        <v>0</v>
      </c>
      <c r="AF26" s="112">
        <f t="shared" si="11"/>
        <v>0</v>
      </c>
      <c r="AG26" s="112">
        <f t="shared" si="11"/>
        <v>0</v>
      </c>
      <c r="AH26" s="113">
        <f t="shared" si="11"/>
        <v>0</v>
      </c>
      <c r="AI26" s="111">
        <f t="shared" si="11"/>
        <v>0</v>
      </c>
      <c r="AJ26" s="112">
        <f t="shared" si="11"/>
        <v>0</v>
      </c>
      <c r="AK26" s="40"/>
      <c r="AL26" s="41"/>
    </row>
    <row r="27" spans="1:38" s="63" customFormat="1" ht="13.5" thickTop="1" x14ac:dyDescent="0.2">
      <c r="A27" s="183"/>
      <c r="B27" s="62"/>
      <c r="C27" s="92"/>
      <c r="D27" s="93"/>
      <c r="E27" s="92">
        <f t="shared" ref="E27:E41" si="12">B27*C27</f>
        <v>0</v>
      </c>
      <c r="F27" s="92"/>
      <c r="G27" s="101">
        <f>SUM(D27:F27)</f>
        <v>0</v>
      </c>
      <c r="H27" s="99">
        <f>ROUND($G27*'Entrées des Taux'!$A$4,2)</f>
        <v>0</v>
      </c>
      <c r="I27" s="93">
        <f>ROUND($G27*'Entrées des Taux'!$A$20,2)</f>
        <v>0</v>
      </c>
      <c r="J27" s="92">
        <f>ROUND($G27*'Entrées des Taux'!$D$4,2)</f>
        <v>0</v>
      </c>
      <c r="K27" s="92">
        <f>ROUND($G27*'Entrées des Taux'!$A$12,2)</f>
        <v>0</v>
      </c>
      <c r="L27" s="92">
        <f>ROUND($G27*'Entrées des Taux'!$A$28,2)</f>
        <v>0</v>
      </c>
      <c r="M27" s="94">
        <f>ROUND($B27*'Entrées des Taux'!$D$12,2)</f>
        <v>0</v>
      </c>
      <c r="N27" s="100">
        <f>ROUND($G27*'Entrées des Taux'!$D$20,2)</f>
        <v>0</v>
      </c>
      <c r="O27" s="102">
        <f t="shared" ref="O27:O41" si="13">SUM(G27)-SUM(H27:N27)</f>
        <v>0</v>
      </c>
      <c r="P27" s="93"/>
      <c r="Q27" s="98">
        <f>SUM(O27:P27)</f>
        <v>0</v>
      </c>
      <c r="R27" s="64"/>
      <c r="S27" s="184"/>
      <c r="T27" s="183"/>
      <c r="U27" s="62"/>
      <c r="V27" s="92"/>
      <c r="W27" s="93"/>
      <c r="X27" s="92">
        <f t="shared" ref="X27:X41" si="14">U27*V27</f>
        <v>0</v>
      </c>
      <c r="Y27" s="92"/>
      <c r="Z27" s="101">
        <f>SUM(W27:Y27)</f>
        <v>0</v>
      </c>
      <c r="AA27" s="99">
        <f>ROUND($Z27*'Entrées des Taux'!$A$6,2)</f>
        <v>0</v>
      </c>
      <c r="AB27" s="93">
        <f>ROUND($Z27*'Entrées des Taux'!$A$22,2)</f>
        <v>0</v>
      </c>
      <c r="AC27" s="92">
        <f>ROUND($Z27*'Entrées des Taux'!$D$6,2)</f>
        <v>0</v>
      </c>
      <c r="AD27" s="92">
        <f>ROUND($Z27*'Entrées des Taux'!$A$14,2)</f>
        <v>0</v>
      </c>
      <c r="AE27" s="92">
        <f>ROUND($Z27*'Entrées des Taux'!$A$30,2)</f>
        <v>0</v>
      </c>
      <c r="AF27" s="94">
        <f>ROUND($U27*'Entrées des Taux'!$D$14,2)</f>
        <v>0</v>
      </c>
      <c r="AG27" s="100">
        <f>ROUND($Z27*'Entrées des Taux'!$D$22,2)</f>
        <v>0</v>
      </c>
      <c r="AH27" s="102">
        <f t="shared" ref="AH27:AH41" si="15">SUM(Z27)-SUM(AA27:AG27)</f>
        <v>0</v>
      </c>
      <c r="AI27" s="93" t="s">
        <v>0</v>
      </c>
      <c r="AJ27" s="98">
        <f t="shared" ref="AJ27:AJ41" si="16">SUM(AH27:AI27)</f>
        <v>0</v>
      </c>
      <c r="AK27" s="64" t="s">
        <v>0</v>
      </c>
      <c r="AL27" s="184" t="s">
        <v>0</v>
      </c>
    </row>
    <row r="28" spans="1:38" s="63" customFormat="1" x14ac:dyDescent="0.2">
      <c r="A28" s="183"/>
      <c r="B28" s="62"/>
      <c r="C28" s="92"/>
      <c r="D28" s="93"/>
      <c r="E28" s="92">
        <f t="shared" si="12"/>
        <v>0</v>
      </c>
      <c r="F28" s="92"/>
      <c r="G28" s="101">
        <f t="shared" ref="G28:G41" si="17">SUM(D28:F28)</f>
        <v>0</v>
      </c>
      <c r="H28" s="95">
        <f>ROUND($G28*'Entrées des Taux'!$A$4,2)</f>
        <v>0</v>
      </c>
      <c r="I28" s="93">
        <f>ROUND($G28*'Entrées des Taux'!$A$20,2)</f>
        <v>0</v>
      </c>
      <c r="J28" s="92">
        <f>ROUND($G28*'Entrées des Taux'!$D$4,2)</f>
        <v>0</v>
      </c>
      <c r="K28" s="92">
        <f>ROUND($G28*'Entrées des Taux'!$A$12,2)</f>
        <v>0</v>
      </c>
      <c r="L28" s="92">
        <f>ROUND($G28*'Entrées des Taux'!$A$28,2)</f>
        <v>0</v>
      </c>
      <c r="M28" s="94">
        <f>ROUND($B28*'Entrées des Taux'!$D$12,2)</f>
        <v>0</v>
      </c>
      <c r="N28" s="96">
        <f>ROUND($G28*'Entrées des Taux'!$D$20,2)</f>
        <v>0</v>
      </c>
      <c r="O28" s="102">
        <f t="shared" si="13"/>
        <v>0</v>
      </c>
      <c r="P28" s="93"/>
      <c r="Q28" s="98">
        <f t="shared" si="2"/>
        <v>0</v>
      </c>
      <c r="R28" s="64"/>
      <c r="S28" s="184"/>
      <c r="T28" s="183"/>
      <c r="U28" s="62"/>
      <c r="V28" s="92"/>
      <c r="W28" s="93"/>
      <c r="X28" s="92">
        <f t="shared" si="14"/>
        <v>0</v>
      </c>
      <c r="Y28" s="92"/>
      <c r="Z28" s="101">
        <f t="shared" ref="Z28:Z41" si="18">SUM(W28:Y28)</f>
        <v>0</v>
      </c>
      <c r="AA28" s="95">
        <f>ROUND($Z28*'Entrées des Taux'!$A$6,2)</f>
        <v>0</v>
      </c>
      <c r="AB28" s="93">
        <f>ROUND($Z28*'Entrées des Taux'!$A$22,2)</f>
        <v>0</v>
      </c>
      <c r="AC28" s="92">
        <f>ROUND($Z28*'Entrées des Taux'!$D$6,2)</f>
        <v>0</v>
      </c>
      <c r="AD28" s="92">
        <f>ROUND($Z28*'Entrées des Taux'!$A$14,2)</f>
        <v>0</v>
      </c>
      <c r="AE28" s="92">
        <f>ROUND($Z28*'Entrées des Taux'!$A$30,2)</f>
        <v>0</v>
      </c>
      <c r="AF28" s="94">
        <f>ROUND($U28*'Entrées des Taux'!$D$14,2)</f>
        <v>0</v>
      </c>
      <c r="AG28" s="96">
        <f>ROUND($Z28*'Entrées des Taux'!$D$22,2)</f>
        <v>0</v>
      </c>
      <c r="AH28" s="102">
        <f t="shared" si="15"/>
        <v>0</v>
      </c>
      <c r="AI28" s="93"/>
      <c r="AJ28" s="98">
        <f t="shared" si="16"/>
        <v>0</v>
      </c>
      <c r="AK28" s="64"/>
      <c r="AL28" s="184"/>
    </row>
    <row r="29" spans="1:38" s="63" customFormat="1" x14ac:dyDescent="0.2">
      <c r="A29" s="183"/>
      <c r="B29" s="62"/>
      <c r="C29" s="92"/>
      <c r="D29" s="93"/>
      <c r="E29" s="92">
        <f t="shared" si="12"/>
        <v>0</v>
      </c>
      <c r="F29" s="92"/>
      <c r="G29" s="101">
        <f t="shared" si="17"/>
        <v>0</v>
      </c>
      <c r="H29" s="95">
        <f>ROUND($G29*'Entrées des Taux'!$A$4,2)</f>
        <v>0</v>
      </c>
      <c r="I29" s="93">
        <f>ROUND($G29*'Entrées des Taux'!$A$20,2)</f>
        <v>0</v>
      </c>
      <c r="J29" s="92">
        <f>ROUND($G29*'Entrées des Taux'!$D$4,2)</f>
        <v>0</v>
      </c>
      <c r="K29" s="92">
        <f>ROUND($G29*'Entrées des Taux'!$A$12,2)</f>
        <v>0</v>
      </c>
      <c r="L29" s="92">
        <f>ROUND($G29*'Entrées des Taux'!$A$28,2)</f>
        <v>0</v>
      </c>
      <c r="M29" s="94">
        <f>ROUND($B29*'Entrées des Taux'!$D$12,2)</f>
        <v>0</v>
      </c>
      <c r="N29" s="96">
        <f>ROUND($G29*'Entrées des Taux'!$D$20,2)</f>
        <v>0</v>
      </c>
      <c r="O29" s="102">
        <f t="shared" si="13"/>
        <v>0</v>
      </c>
      <c r="P29" s="93"/>
      <c r="Q29" s="98">
        <f t="shared" si="2"/>
        <v>0</v>
      </c>
      <c r="R29" s="64"/>
      <c r="S29" s="184"/>
      <c r="T29" s="183"/>
      <c r="U29" s="62"/>
      <c r="V29" s="92"/>
      <c r="W29" s="93"/>
      <c r="X29" s="92">
        <f t="shared" si="14"/>
        <v>0</v>
      </c>
      <c r="Y29" s="92"/>
      <c r="Z29" s="101">
        <f t="shared" si="18"/>
        <v>0</v>
      </c>
      <c r="AA29" s="95">
        <f>ROUND($Z29*'Entrées des Taux'!$A$6,2)</f>
        <v>0</v>
      </c>
      <c r="AB29" s="93">
        <f>ROUND($Z29*'Entrées des Taux'!$A$22,2)</f>
        <v>0</v>
      </c>
      <c r="AC29" s="92">
        <f>ROUND($Z29*'Entrées des Taux'!$D$6,2)</f>
        <v>0</v>
      </c>
      <c r="AD29" s="92">
        <f>ROUND($Z29*'Entrées des Taux'!$A$14,2)</f>
        <v>0</v>
      </c>
      <c r="AE29" s="92">
        <f>ROUND($Z29*'Entrées des Taux'!$A$30,2)</f>
        <v>0</v>
      </c>
      <c r="AF29" s="94">
        <f>ROUND($U29*'Entrées des Taux'!$D$14,2)</f>
        <v>0</v>
      </c>
      <c r="AG29" s="96">
        <f>ROUND($Z29*'Entrées des Taux'!$D$22,2)</f>
        <v>0</v>
      </c>
      <c r="AH29" s="102">
        <f t="shared" si="15"/>
        <v>0</v>
      </c>
      <c r="AI29" s="93"/>
      <c r="AJ29" s="98">
        <f t="shared" si="16"/>
        <v>0</v>
      </c>
      <c r="AK29" s="64"/>
      <c r="AL29" s="184"/>
    </row>
    <row r="30" spans="1:38" s="63" customFormat="1" x14ac:dyDescent="0.2">
      <c r="A30" s="183"/>
      <c r="B30" s="62"/>
      <c r="C30" s="92"/>
      <c r="D30" s="93"/>
      <c r="E30" s="92">
        <f t="shared" si="12"/>
        <v>0</v>
      </c>
      <c r="F30" s="92"/>
      <c r="G30" s="101">
        <f t="shared" si="17"/>
        <v>0</v>
      </c>
      <c r="H30" s="95">
        <f>ROUND($G30*'Entrées des Taux'!$A$4,2)</f>
        <v>0</v>
      </c>
      <c r="I30" s="93">
        <f>ROUND($G30*'Entrées des Taux'!$A$20,2)</f>
        <v>0</v>
      </c>
      <c r="J30" s="92">
        <f>ROUND($G30*'Entrées des Taux'!$D$4,2)</f>
        <v>0</v>
      </c>
      <c r="K30" s="92">
        <f>ROUND($G30*'Entrées des Taux'!$A$12,2)</f>
        <v>0</v>
      </c>
      <c r="L30" s="92">
        <f>ROUND($G30*'Entrées des Taux'!$A$28,2)</f>
        <v>0</v>
      </c>
      <c r="M30" s="94">
        <f>ROUND($B30*'Entrées des Taux'!$D$12,2)</f>
        <v>0</v>
      </c>
      <c r="N30" s="96">
        <f>ROUND($G30*'Entrées des Taux'!$D$20,2)</f>
        <v>0</v>
      </c>
      <c r="O30" s="102">
        <f t="shared" si="13"/>
        <v>0</v>
      </c>
      <c r="P30" s="93"/>
      <c r="Q30" s="98">
        <f t="shared" si="2"/>
        <v>0</v>
      </c>
      <c r="R30" s="64"/>
      <c r="S30" s="184"/>
      <c r="T30" s="183"/>
      <c r="U30" s="62"/>
      <c r="V30" s="92"/>
      <c r="W30" s="93"/>
      <c r="X30" s="92">
        <f t="shared" si="14"/>
        <v>0</v>
      </c>
      <c r="Y30" s="92"/>
      <c r="Z30" s="101">
        <f t="shared" si="18"/>
        <v>0</v>
      </c>
      <c r="AA30" s="95">
        <f>ROUND($Z30*'Entrées des Taux'!$A$6,2)</f>
        <v>0</v>
      </c>
      <c r="AB30" s="93">
        <f>ROUND($Z30*'Entrées des Taux'!$A$22,2)</f>
        <v>0</v>
      </c>
      <c r="AC30" s="92">
        <f>ROUND($Z30*'Entrées des Taux'!$D$6,2)</f>
        <v>0</v>
      </c>
      <c r="AD30" s="92">
        <f>ROUND($Z30*'Entrées des Taux'!$A$14,2)</f>
        <v>0</v>
      </c>
      <c r="AE30" s="92">
        <f>ROUND($Z30*'Entrées des Taux'!$A$30,2)</f>
        <v>0</v>
      </c>
      <c r="AF30" s="94">
        <f>ROUND($U30*'Entrées des Taux'!$D$14,2)</f>
        <v>0</v>
      </c>
      <c r="AG30" s="96">
        <f>ROUND($Z30*'Entrées des Taux'!$D$22,2)</f>
        <v>0</v>
      </c>
      <c r="AH30" s="102">
        <f t="shared" si="15"/>
        <v>0</v>
      </c>
      <c r="AI30" s="93"/>
      <c r="AJ30" s="98">
        <f t="shared" si="16"/>
        <v>0</v>
      </c>
      <c r="AK30" s="64"/>
      <c r="AL30" s="184"/>
    </row>
    <row r="31" spans="1:38" s="63" customFormat="1" x14ac:dyDescent="0.2">
      <c r="A31" s="183"/>
      <c r="B31" s="62"/>
      <c r="C31" s="92"/>
      <c r="D31" s="93"/>
      <c r="E31" s="92">
        <f t="shared" si="12"/>
        <v>0</v>
      </c>
      <c r="F31" s="92"/>
      <c r="G31" s="101">
        <f t="shared" si="17"/>
        <v>0</v>
      </c>
      <c r="H31" s="95">
        <f>ROUND($G31*'Entrées des Taux'!$A$4,2)</f>
        <v>0</v>
      </c>
      <c r="I31" s="93">
        <f>ROUND($G31*'Entrées des Taux'!$A$20,2)</f>
        <v>0</v>
      </c>
      <c r="J31" s="92">
        <f>ROUND($G31*'Entrées des Taux'!$D$4,2)</f>
        <v>0</v>
      </c>
      <c r="K31" s="92">
        <f>ROUND($G31*'Entrées des Taux'!$A$12,2)</f>
        <v>0</v>
      </c>
      <c r="L31" s="92">
        <f>ROUND($G31*'Entrées des Taux'!$A$28,2)</f>
        <v>0</v>
      </c>
      <c r="M31" s="94">
        <f>ROUND($B31*'Entrées des Taux'!$D$12,2)</f>
        <v>0</v>
      </c>
      <c r="N31" s="96">
        <f>ROUND($G31*'Entrées des Taux'!$D$20,2)</f>
        <v>0</v>
      </c>
      <c r="O31" s="102">
        <f t="shared" si="13"/>
        <v>0</v>
      </c>
      <c r="P31" s="93"/>
      <c r="Q31" s="98">
        <f t="shared" si="2"/>
        <v>0</v>
      </c>
      <c r="R31" s="64"/>
      <c r="S31" s="184"/>
      <c r="T31" s="183"/>
      <c r="U31" s="62"/>
      <c r="V31" s="92"/>
      <c r="W31" s="93"/>
      <c r="X31" s="92">
        <f t="shared" si="14"/>
        <v>0</v>
      </c>
      <c r="Y31" s="92"/>
      <c r="Z31" s="101">
        <f t="shared" si="18"/>
        <v>0</v>
      </c>
      <c r="AA31" s="95">
        <f>ROUND($Z31*'Entrées des Taux'!$A$6,2)</f>
        <v>0</v>
      </c>
      <c r="AB31" s="93">
        <f>ROUND($Z31*'Entrées des Taux'!$A$22,2)</f>
        <v>0</v>
      </c>
      <c r="AC31" s="92">
        <f>ROUND($Z31*'Entrées des Taux'!$D$6,2)</f>
        <v>0</v>
      </c>
      <c r="AD31" s="92">
        <f>ROUND($Z31*'Entrées des Taux'!$A$14,2)</f>
        <v>0</v>
      </c>
      <c r="AE31" s="92">
        <f>ROUND($Z31*'Entrées des Taux'!$A$30,2)</f>
        <v>0</v>
      </c>
      <c r="AF31" s="94">
        <f>ROUND($U31*'Entrées des Taux'!$D$14,2)</f>
        <v>0</v>
      </c>
      <c r="AG31" s="96">
        <f>ROUND($Z31*'Entrées des Taux'!$D$22,2)</f>
        <v>0</v>
      </c>
      <c r="AH31" s="102">
        <f t="shared" si="15"/>
        <v>0</v>
      </c>
      <c r="AI31" s="93"/>
      <c r="AJ31" s="98">
        <f t="shared" si="16"/>
        <v>0</v>
      </c>
      <c r="AK31" s="64"/>
      <c r="AL31" s="184"/>
    </row>
    <row r="32" spans="1:38" s="63" customFormat="1" x14ac:dyDescent="0.2">
      <c r="A32" s="183"/>
      <c r="B32" s="62"/>
      <c r="C32" s="92"/>
      <c r="D32" s="93"/>
      <c r="E32" s="92">
        <f t="shared" si="12"/>
        <v>0</v>
      </c>
      <c r="F32" s="92"/>
      <c r="G32" s="101">
        <f t="shared" si="17"/>
        <v>0</v>
      </c>
      <c r="H32" s="95">
        <f>ROUND($G32*'Entrées des Taux'!$A$4,2)</f>
        <v>0</v>
      </c>
      <c r="I32" s="93">
        <f>ROUND($G32*'Entrées des Taux'!$A$20,2)</f>
        <v>0</v>
      </c>
      <c r="J32" s="92">
        <f>ROUND($G32*'Entrées des Taux'!$D$4,2)</f>
        <v>0</v>
      </c>
      <c r="K32" s="92">
        <f>ROUND($G32*'Entrées des Taux'!$A$12,2)</f>
        <v>0</v>
      </c>
      <c r="L32" s="92">
        <f>ROUND($G32*'Entrées des Taux'!$A$28,2)</f>
        <v>0</v>
      </c>
      <c r="M32" s="94">
        <f>ROUND($B32*'Entrées des Taux'!$D$12,2)</f>
        <v>0</v>
      </c>
      <c r="N32" s="96">
        <f>ROUND($G32*'Entrées des Taux'!$D$20,2)</f>
        <v>0</v>
      </c>
      <c r="O32" s="102">
        <f t="shared" si="13"/>
        <v>0</v>
      </c>
      <c r="P32" s="93"/>
      <c r="Q32" s="98">
        <f t="shared" si="2"/>
        <v>0</v>
      </c>
      <c r="R32" s="64"/>
      <c r="S32" s="184"/>
      <c r="T32" s="183"/>
      <c r="U32" s="62"/>
      <c r="V32" s="92"/>
      <c r="W32" s="93"/>
      <c r="X32" s="92">
        <f t="shared" si="14"/>
        <v>0</v>
      </c>
      <c r="Y32" s="92"/>
      <c r="Z32" s="101">
        <f t="shared" si="18"/>
        <v>0</v>
      </c>
      <c r="AA32" s="95">
        <f>ROUND($Z32*'Entrées des Taux'!$A$6,2)</f>
        <v>0</v>
      </c>
      <c r="AB32" s="93">
        <f>ROUND($Z32*'Entrées des Taux'!$A$22,2)</f>
        <v>0</v>
      </c>
      <c r="AC32" s="92">
        <f>ROUND($Z32*'Entrées des Taux'!$D$6,2)</f>
        <v>0</v>
      </c>
      <c r="AD32" s="92">
        <f>ROUND($Z32*'Entrées des Taux'!$A$14,2)</f>
        <v>0</v>
      </c>
      <c r="AE32" s="92">
        <f>ROUND($Z32*'Entrées des Taux'!$A$30,2)</f>
        <v>0</v>
      </c>
      <c r="AF32" s="94">
        <f>ROUND($U32*'Entrées des Taux'!$D$14,2)</f>
        <v>0</v>
      </c>
      <c r="AG32" s="96">
        <f>ROUND($Z32*'Entrées des Taux'!$D$22,2)</f>
        <v>0</v>
      </c>
      <c r="AH32" s="102">
        <f t="shared" si="15"/>
        <v>0</v>
      </c>
      <c r="AI32" s="93"/>
      <c r="AJ32" s="98">
        <f t="shared" si="16"/>
        <v>0</v>
      </c>
      <c r="AK32" s="64"/>
      <c r="AL32" s="184"/>
    </row>
    <row r="33" spans="1:38" s="63" customFormat="1" x14ac:dyDescent="0.2">
      <c r="A33" s="183"/>
      <c r="B33" s="62"/>
      <c r="C33" s="92"/>
      <c r="D33" s="93"/>
      <c r="E33" s="92">
        <f t="shared" si="12"/>
        <v>0</v>
      </c>
      <c r="F33" s="92"/>
      <c r="G33" s="101">
        <f t="shared" si="17"/>
        <v>0</v>
      </c>
      <c r="H33" s="95">
        <f>ROUND($G33*'Entrées des Taux'!$A$4,2)</f>
        <v>0</v>
      </c>
      <c r="I33" s="93">
        <f>ROUND($G33*'Entrées des Taux'!$A$20,2)</f>
        <v>0</v>
      </c>
      <c r="J33" s="92">
        <f>ROUND($G33*'Entrées des Taux'!$D$4,2)</f>
        <v>0</v>
      </c>
      <c r="K33" s="92">
        <f>ROUND($G33*'Entrées des Taux'!$A$12,2)</f>
        <v>0</v>
      </c>
      <c r="L33" s="92">
        <f>ROUND($G33*'Entrées des Taux'!$A$28,2)</f>
        <v>0</v>
      </c>
      <c r="M33" s="94">
        <f>ROUND($B33*'Entrées des Taux'!$D$12,2)</f>
        <v>0</v>
      </c>
      <c r="N33" s="96">
        <f>ROUND($G33*'Entrées des Taux'!$D$20,2)</f>
        <v>0</v>
      </c>
      <c r="O33" s="102">
        <f t="shared" si="13"/>
        <v>0</v>
      </c>
      <c r="P33" s="93"/>
      <c r="Q33" s="98">
        <f t="shared" si="2"/>
        <v>0</v>
      </c>
      <c r="R33" s="64"/>
      <c r="S33" s="184"/>
      <c r="T33" s="183"/>
      <c r="U33" s="62"/>
      <c r="V33" s="92"/>
      <c r="W33" s="93"/>
      <c r="X33" s="92">
        <f t="shared" si="14"/>
        <v>0</v>
      </c>
      <c r="Y33" s="92"/>
      <c r="Z33" s="101">
        <f t="shared" si="18"/>
        <v>0</v>
      </c>
      <c r="AA33" s="95">
        <f>ROUND($Z33*'Entrées des Taux'!$A$6,2)</f>
        <v>0</v>
      </c>
      <c r="AB33" s="93">
        <f>ROUND($Z33*'Entrées des Taux'!$A$22,2)</f>
        <v>0</v>
      </c>
      <c r="AC33" s="92">
        <f>ROUND($Z33*'Entrées des Taux'!$D$6,2)</f>
        <v>0</v>
      </c>
      <c r="AD33" s="92">
        <f>ROUND($Z33*'Entrées des Taux'!$A$14,2)</f>
        <v>0</v>
      </c>
      <c r="AE33" s="92">
        <f>ROUND($Z33*'Entrées des Taux'!$A$30,2)</f>
        <v>0</v>
      </c>
      <c r="AF33" s="94">
        <f>ROUND($U33*'Entrées des Taux'!$D$14,2)</f>
        <v>0</v>
      </c>
      <c r="AG33" s="96">
        <f>ROUND($Z33*'Entrées des Taux'!$D$22,2)</f>
        <v>0</v>
      </c>
      <c r="AH33" s="102">
        <f t="shared" si="15"/>
        <v>0</v>
      </c>
      <c r="AI33" s="93"/>
      <c r="AJ33" s="98">
        <f t="shared" si="16"/>
        <v>0</v>
      </c>
      <c r="AK33" s="64"/>
      <c r="AL33" s="184"/>
    </row>
    <row r="34" spans="1:38" s="63" customFormat="1" x14ac:dyDescent="0.2">
      <c r="A34" s="183"/>
      <c r="B34" s="62"/>
      <c r="C34" s="92"/>
      <c r="D34" s="93"/>
      <c r="E34" s="92">
        <f t="shared" si="12"/>
        <v>0</v>
      </c>
      <c r="F34" s="92"/>
      <c r="G34" s="101">
        <f t="shared" si="17"/>
        <v>0</v>
      </c>
      <c r="H34" s="95">
        <f>ROUND($G34*'Entrées des Taux'!$A$4,2)</f>
        <v>0</v>
      </c>
      <c r="I34" s="93">
        <f>ROUND($G34*'Entrées des Taux'!$A$20,2)</f>
        <v>0</v>
      </c>
      <c r="J34" s="92">
        <f>ROUND($G34*'Entrées des Taux'!$D$4,2)</f>
        <v>0</v>
      </c>
      <c r="K34" s="92">
        <f>ROUND($G34*'Entrées des Taux'!$A$12,2)</f>
        <v>0</v>
      </c>
      <c r="L34" s="92">
        <f>ROUND($G34*'Entrées des Taux'!$A$28,2)</f>
        <v>0</v>
      </c>
      <c r="M34" s="94">
        <f>ROUND($B34*'Entrées des Taux'!$D$12,2)</f>
        <v>0</v>
      </c>
      <c r="N34" s="96">
        <f>ROUND($G34*'Entrées des Taux'!$D$20,2)</f>
        <v>0</v>
      </c>
      <c r="O34" s="102">
        <f t="shared" si="13"/>
        <v>0</v>
      </c>
      <c r="P34" s="93"/>
      <c r="Q34" s="98">
        <f t="shared" si="2"/>
        <v>0</v>
      </c>
      <c r="R34" s="64"/>
      <c r="S34" s="184"/>
      <c r="T34" s="183"/>
      <c r="U34" s="62"/>
      <c r="V34" s="92"/>
      <c r="W34" s="93"/>
      <c r="X34" s="92">
        <f t="shared" si="14"/>
        <v>0</v>
      </c>
      <c r="Y34" s="92"/>
      <c r="Z34" s="101">
        <f t="shared" si="18"/>
        <v>0</v>
      </c>
      <c r="AA34" s="95">
        <f>ROUND($Z34*'Entrées des Taux'!$A$6,2)</f>
        <v>0</v>
      </c>
      <c r="AB34" s="93">
        <f>ROUND($Z34*'Entrées des Taux'!$A$22,2)</f>
        <v>0</v>
      </c>
      <c r="AC34" s="92">
        <f>ROUND($Z34*'Entrées des Taux'!$D$6,2)</f>
        <v>0</v>
      </c>
      <c r="AD34" s="92">
        <f>ROUND($Z34*'Entrées des Taux'!$A$14,2)</f>
        <v>0</v>
      </c>
      <c r="AE34" s="92">
        <f>ROUND($Z34*'Entrées des Taux'!$A$30,2)</f>
        <v>0</v>
      </c>
      <c r="AF34" s="94">
        <f>ROUND($U34*'Entrées des Taux'!$D$14,2)</f>
        <v>0</v>
      </c>
      <c r="AG34" s="96">
        <f>ROUND($Z34*'Entrées des Taux'!$D$22,2)</f>
        <v>0</v>
      </c>
      <c r="AH34" s="102">
        <f t="shared" si="15"/>
        <v>0</v>
      </c>
      <c r="AI34" s="93"/>
      <c r="AJ34" s="98">
        <f t="shared" si="16"/>
        <v>0</v>
      </c>
      <c r="AK34" s="64"/>
      <c r="AL34" s="184"/>
    </row>
    <row r="35" spans="1:38" s="63" customFormat="1" x14ac:dyDescent="0.2">
      <c r="A35" s="183"/>
      <c r="B35" s="62"/>
      <c r="C35" s="92"/>
      <c r="D35" s="93"/>
      <c r="E35" s="92">
        <f t="shared" si="12"/>
        <v>0</v>
      </c>
      <c r="F35" s="92"/>
      <c r="G35" s="101">
        <f t="shared" si="17"/>
        <v>0</v>
      </c>
      <c r="H35" s="95">
        <f>ROUND($G35*'Entrées des Taux'!$A$4,2)</f>
        <v>0</v>
      </c>
      <c r="I35" s="93">
        <f>ROUND($G35*'Entrées des Taux'!$A$20,2)</f>
        <v>0</v>
      </c>
      <c r="J35" s="92">
        <f>ROUND($G35*'Entrées des Taux'!$D$4,2)</f>
        <v>0</v>
      </c>
      <c r="K35" s="92">
        <f>ROUND($G35*'Entrées des Taux'!$A$12,2)</f>
        <v>0</v>
      </c>
      <c r="L35" s="92">
        <f>ROUND($G35*'Entrées des Taux'!$A$28,2)</f>
        <v>0</v>
      </c>
      <c r="M35" s="94">
        <f>ROUND($B35*'Entrées des Taux'!$D$12,2)</f>
        <v>0</v>
      </c>
      <c r="N35" s="96">
        <f>ROUND($G35*'Entrées des Taux'!$D$20,2)</f>
        <v>0</v>
      </c>
      <c r="O35" s="102">
        <f t="shared" si="13"/>
        <v>0</v>
      </c>
      <c r="P35" s="93"/>
      <c r="Q35" s="98">
        <f t="shared" si="2"/>
        <v>0</v>
      </c>
      <c r="R35" s="64"/>
      <c r="S35" s="184"/>
      <c r="T35" s="183"/>
      <c r="U35" s="62"/>
      <c r="V35" s="92"/>
      <c r="W35" s="93"/>
      <c r="X35" s="92">
        <f t="shared" si="14"/>
        <v>0</v>
      </c>
      <c r="Y35" s="92"/>
      <c r="Z35" s="101">
        <f t="shared" si="18"/>
        <v>0</v>
      </c>
      <c r="AA35" s="95">
        <f>ROUND($Z35*'Entrées des Taux'!$A$6,2)</f>
        <v>0</v>
      </c>
      <c r="AB35" s="93">
        <f>ROUND($Z35*'Entrées des Taux'!$A$22,2)</f>
        <v>0</v>
      </c>
      <c r="AC35" s="92">
        <f>ROUND($Z35*'Entrées des Taux'!$D$6,2)</f>
        <v>0</v>
      </c>
      <c r="AD35" s="92">
        <f>ROUND($Z35*'Entrées des Taux'!$A$14,2)</f>
        <v>0</v>
      </c>
      <c r="AE35" s="92">
        <f>ROUND($Z35*'Entrées des Taux'!$A$30,2)</f>
        <v>0</v>
      </c>
      <c r="AF35" s="94">
        <f>ROUND($U35*'Entrées des Taux'!$D$14,2)</f>
        <v>0</v>
      </c>
      <c r="AG35" s="96">
        <f>ROUND($Z35*'Entrées des Taux'!$D$22,2)</f>
        <v>0</v>
      </c>
      <c r="AH35" s="102">
        <f t="shared" si="15"/>
        <v>0</v>
      </c>
      <c r="AI35" s="93"/>
      <c r="AJ35" s="98">
        <f t="shared" si="16"/>
        <v>0</v>
      </c>
      <c r="AK35" s="64"/>
      <c r="AL35" s="184"/>
    </row>
    <row r="36" spans="1:38" s="63" customFormat="1" x14ac:dyDescent="0.2">
      <c r="A36" s="183"/>
      <c r="B36" s="62"/>
      <c r="C36" s="92"/>
      <c r="D36" s="93"/>
      <c r="E36" s="92">
        <f t="shared" si="12"/>
        <v>0</v>
      </c>
      <c r="F36" s="92"/>
      <c r="G36" s="101">
        <f t="shared" si="17"/>
        <v>0</v>
      </c>
      <c r="H36" s="95">
        <f>ROUND($G36*'Entrées des Taux'!$A$4,2)</f>
        <v>0</v>
      </c>
      <c r="I36" s="93">
        <f>ROUND($G36*'Entrées des Taux'!$A$20,2)</f>
        <v>0</v>
      </c>
      <c r="J36" s="92">
        <f>ROUND($G36*'Entrées des Taux'!$D$4,2)</f>
        <v>0</v>
      </c>
      <c r="K36" s="92">
        <f>ROUND($G36*'Entrées des Taux'!$A$12,2)</f>
        <v>0</v>
      </c>
      <c r="L36" s="92">
        <f>ROUND($G36*'Entrées des Taux'!$A$28,2)</f>
        <v>0</v>
      </c>
      <c r="M36" s="94">
        <f>ROUND($B36*'Entrées des Taux'!$D$12,2)</f>
        <v>0</v>
      </c>
      <c r="N36" s="96">
        <f>ROUND($G36*'Entrées des Taux'!$D$20,2)</f>
        <v>0</v>
      </c>
      <c r="O36" s="102">
        <f t="shared" si="13"/>
        <v>0</v>
      </c>
      <c r="P36" s="93"/>
      <c r="Q36" s="98">
        <f t="shared" si="2"/>
        <v>0</v>
      </c>
      <c r="R36" s="64"/>
      <c r="S36" s="184"/>
      <c r="T36" s="183"/>
      <c r="U36" s="62"/>
      <c r="V36" s="92"/>
      <c r="W36" s="93"/>
      <c r="X36" s="92">
        <f t="shared" si="14"/>
        <v>0</v>
      </c>
      <c r="Y36" s="92"/>
      <c r="Z36" s="101">
        <f t="shared" si="18"/>
        <v>0</v>
      </c>
      <c r="AA36" s="95">
        <f>ROUND($Z36*'Entrées des Taux'!$A$6,2)</f>
        <v>0</v>
      </c>
      <c r="AB36" s="93">
        <f>ROUND($Z36*'Entrées des Taux'!$A$22,2)</f>
        <v>0</v>
      </c>
      <c r="AC36" s="92">
        <f>ROUND($Z36*'Entrées des Taux'!$D$6,2)</f>
        <v>0</v>
      </c>
      <c r="AD36" s="92">
        <f>ROUND($Z36*'Entrées des Taux'!$A$14,2)</f>
        <v>0</v>
      </c>
      <c r="AE36" s="92">
        <f>ROUND($Z36*'Entrées des Taux'!$A$30,2)</f>
        <v>0</v>
      </c>
      <c r="AF36" s="94">
        <f>ROUND($U36*'Entrées des Taux'!$D$14,2)</f>
        <v>0</v>
      </c>
      <c r="AG36" s="96">
        <f>ROUND($Z36*'Entrées des Taux'!$D$22,2)</f>
        <v>0</v>
      </c>
      <c r="AH36" s="102">
        <f t="shared" si="15"/>
        <v>0</v>
      </c>
      <c r="AI36" s="93"/>
      <c r="AJ36" s="98">
        <f t="shared" si="16"/>
        <v>0</v>
      </c>
      <c r="AK36" s="64"/>
      <c r="AL36" s="184"/>
    </row>
    <row r="37" spans="1:38" s="63" customFormat="1" x14ac:dyDescent="0.2">
      <c r="A37" s="183"/>
      <c r="B37" s="62"/>
      <c r="C37" s="92"/>
      <c r="D37" s="93"/>
      <c r="E37" s="92">
        <f t="shared" si="12"/>
        <v>0</v>
      </c>
      <c r="F37" s="92"/>
      <c r="G37" s="101">
        <f t="shared" si="17"/>
        <v>0</v>
      </c>
      <c r="H37" s="95">
        <f>ROUND($G37*'Entrées des Taux'!$A$4,2)</f>
        <v>0</v>
      </c>
      <c r="I37" s="93">
        <f>ROUND($G37*'Entrées des Taux'!$A$20,2)</f>
        <v>0</v>
      </c>
      <c r="J37" s="92">
        <f>ROUND($G37*'Entrées des Taux'!$D$4,2)</f>
        <v>0</v>
      </c>
      <c r="K37" s="92">
        <f>ROUND($G37*'Entrées des Taux'!$A$12,2)</f>
        <v>0</v>
      </c>
      <c r="L37" s="92">
        <f>ROUND($G37*'Entrées des Taux'!$A$28,2)</f>
        <v>0</v>
      </c>
      <c r="M37" s="94">
        <f>ROUND($B37*'Entrées des Taux'!$D$12,2)</f>
        <v>0</v>
      </c>
      <c r="N37" s="96">
        <f>ROUND($G37*'Entrées des Taux'!$D$20,2)</f>
        <v>0</v>
      </c>
      <c r="O37" s="102">
        <f t="shared" si="13"/>
        <v>0</v>
      </c>
      <c r="P37" s="93"/>
      <c r="Q37" s="98">
        <f t="shared" si="2"/>
        <v>0</v>
      </c>
      <c r="R37" s="64"/>
      <c r="S37" s="184"/>
      <c r="T37" s="183"/>
      <c r="U37" s="62"/>
      <c r="V37" s="92"/>
      <c r="W37" s="93"/>
      <c r="X37" s="92">
        <f t="shared" si="14"/>
        <v>0</v>
      </c>
      <c r="Y37" s="92"/>
      <c r="Z37" s="101">
        <f t="shared" si="18"/>
        <v>0</v>
      </c>
      <c r="AA37" s="95">
        <f>ROUND($Z37*'Entrées des Taux'!$A$6,2)</f>
        <v>0</v>
      </c>
      <c r="AB37" s="93">
        <f>ROUND($Z37*'Entrées des Taux'!$A$22,2)</f>
        <v>0</v>
      </c>
      <c r="AC37" s="92">
        <f>ROUND($Z37*'Entrées des Taux'!$D$6,2)</f>
        <v>0</v>
      </c>
      <c r="AD37" s="92">
        <f>ROUND($Z37*'Entrées des Taux'!$A$14,2)</f>
        <v>0</v>
      </c>
      <c r="AE37" s="92">
        <f>ROUND($Z37*'Entrées des Taux'!$A$30,2)</f>
        <v>0</v>
      </c>
      <c r="AF37" s="94">
        <f>ROUND($U37*'Entrées des Taux'!$D$14,2)</f>
        <v>0</v>
      </c>
      <c r="AG37" s="96">
        <f>ROUND($Z37*'Entrées des Taux'!$D$22,2)</f>
        <v>0</v>
      </c>
      <c r="AH37" s="102">
        <f t="shared" si="15"/>
        <v>0</v>
      </c>
      <c r="AI37" s="93"/>
      <c r="AJ37" s="98">
        <f t="shared" si="16"/>
        <v>0</v>
      </c>
      <c r="AK37" s="64"/>
      <c r="AL37" s="184"/>
    </row>
    <row r="38" spans="1:38" s="63" customFormat="1" x14ac:dyDescent="0.2">
      <c r="A38" s="183"/>
      <c r="B38" s="62"/>
      <c r="C38" s="92"/>
      <c r="D38" s="93"/>
      <c r="E38" s="92">
        <f t="shared" si="12"/>
        <v>0</v>
      </c>
      <c r="F38" s="92"/>
      <c r="G38" s="101">
        <f t="shared" si="17"/>
        <v>0</v>
      </c>
      <c r="H38" s="95">
        <f>ROUND($G38*'Entrées des Taux'!$A$4,2)</f>
        <v>0</v>
      </c>
      <c r="I38" s="93">
        <f>ROUND($G38*'Entrées des Taux'!$A$20,2)</f>
        <v>0</v>
      </c>
      <c r="J38" s="92">
        <f>ROUND($G38*'Entrées des Taux'!$D$4,2)</f>
        <v>0</v>
      </c>
      <c r="K38" s="92">
        <f>ROUND($G38*'Entrées des Taux'!$A$12,2)</f>
        <v>0</v>
      </c>
      <c r="L38" s="92">
        <f>ROUND($G38*'Entrées des Taux'!$A$28,2)</f>
        <v>0</v>
      </c>
      <c r="M38" s="94">
        <f>ROUND($B38*'Entrées des Taux'!$D$12,2)</f>
        <v>0</v>
      </c>
      <c r="N38" s="96">
        <f>ROUND($G38*'Entrées des Taux'!$D$20,2)</f>
        <v>0</v>
      </c>
      <c r="O38" s="102">
        <f t="shared" si="13"/>
        <v>0</v>
      </c>
      <c r="P38" s="93"/>
      <c r="Q38" s="98">
        <f t="shared" si="2"/>
        <v>0</v>
      </c>
      <c r="R38" s="64"/>
      <c r="S38" s="184"/>
      <c r="T38" s="183"/>
      <c r="U38" s="62"/>
      <c r="V38" s="92"/>
      <c r="W38" s="93"/>
      <c r="X38" s="92">
        <f t="shared" si="14"/>
        <v>0</v>
      </c>
      <c r="Y38" s="92"/>
      <c r="Z38" s="101">
        <f t="shared" si="18"/>
        <v>0</v>
      </c>
      <c r="AA38" s="95">
        <f>ROUND($Z38*'Entrées des Taux'!$A$6,2)</f>
        <v>0</v>
      </c>
      <c r="AB38" s="93">
        <f>ROUND($Z38*'Entrées des Taux'!$A$22,2)</f>
        <v>0</v>
      </c>
      <c r="AC38" s="92">
        <f>ROUND($Z38*'Entrées des Taux'!$D$6,2)</f>
        <v>0</v>
      </c>
      <c r="AD38" s="92">
        <f>ROUND($Z38*'Entrées des Taux'!$A$14,2)</f>
        <v>0</v>
      </c>
      <c r="AE38" s="92">
        <f>ROUND($Z38*'Entrées des Taux'!$A$30,2)</f>
        <v>0</v>
      </c>
      <c r="AF38" s="94">
        <f>ROUND($U38*'Entrées des Taux'!$D$14,2)</f>
        <v>0</v>
      </c>
      <c r="AG38" s="96">
        <f>ROUND($Z38*'Entrées des Taux'!$D$22,2)</f>
        <v>0</v>
      </c>
      <c r="AH38" s="102">
        <f t="shared" si="15"/>
        <v>0</v>
      </c>
      <c r="AI38" s="93" t="s">
        <v>0</v>
      </c>
      <c r="AJ38" s="98">
        <f t="shared" si="16"/>
        <v>0</v>
      </c>
      <c r="AK38" s="64" t="s">
        <v>0</v>
      </c>
      <c r="AL38" s="184" t="s">
        <v>0</v>
      </c>
    </row>
    <row r="39" spans="1:38" s="63" customFormat="1" x14ac:dyDescent="0.2">
      <c r="A39" s="183"/>
      <c r="B39" s="62"/>
      <c r="C39" s="92"/>
      <c r="D39" s="93"/>
      <c r="E39" s="92">
        <f t="shared" si="12"/>
        <v>0</v>
      </c>
      <c r="F39" s="92"/>
      <c r="G39" s="101">
        <f t="shared" si="17"/>
        <v>0</v>
      </c>
      <c r="H39" s="95">
        <f>ROUND($G39*'Entrées des Taux'!$A$4,2)</f>
        <v>0</v>
      </c>
      <c r="I39" s="93">
        <f>ROUND($G39*'Entrées des Taux'!$A$20,2)</f>
        <v>0</v>
      </c>
      <c r="J39" s="92">
        <f>ROUND($G39*'Entrées des Taux'!$D$4,2)</f>
        <v>0</v>
      </c>
      <c r="K39" s="92">
        <f>ROUND($G39*'Entrées des Taux'!$A$12,2)</f>
        <v>0</v>
      </c>
      <c r="L39" s="92">
        <f>ROUND($G39*'Entrées des Taux'!$A$28,2)</f>
        <v>0</v>
      </c>
      <c r="M39" s="94">
        <f>ROUND($B39*'Entrées des Taux'!$D$12,2)</f>
        <v>0</v>
      </c>
      <c r="N39" s="96">
        <f>ROUND($G39*'Entrées des Taux'!$D$20,2)</f>
        <v>0</v>
      </c>
      <c r="O39" s="102">
        <f t="shared" si="13"/>
        <v>0</v>
      </c>
      <c r="P39" s="93"/>
      <c r="Q39" s="98">
        <f t="shared" si="2"/>
        <v>0</v>
      </c>
      <c r="R39" s="64"/>
      <c r="S39" s="184"/>
      <c r="T39" s="183"/>
      <c r="U39" s="62"/>
      <c r="V39" s="92"/>
      <c r="W39" s="93"/>
      <c r="X39" s="92">
        <f t="shared" si="14"/>
        <v>0</v>
      </c>
      <c r="Y39" s="92"/>
      <c r="Z39" s="101">
        <f t="shared" si="18"/>
        <v>0</v>
      </c>
      <c r="AA39" s="95">
        <f>ROUND($Z39*'Entrées des Taux'!$A$6,2)</f>
        <v>0</v>
      </c>
      <c r="AB39" s="93">
        <f>ROUND($Z39*'Entrées des Taux'!$A$22,2)</f>
        <v>0</v>
      </c>
      <c r="AC39" s="92">
        <f>ROUND($Z39*'Entrées des Taux'!$D$6,2)</f>
        <v>0</v>
      </c>
      <c r="AD39" s="92">
        <f>ROUND($Z39*'Entrées des Taux'!$A$14,2)</f>
        <v>0</v>
      </c>
      <c r="AE39" s="92">
        <f>ROUND($Z39*'Entrées des Taux'!$A$30,2)</f>
        <v>0</v>
      </c>
      <c r="AF39" s="94">
        <f>ROUND($U39*'Entrées des Taux'!$D$14,2)</f>
        <v>0</v>
      </c>
      <c r="AG39" s="96">
        <f>ROUND($Z39*'Entrées des Taux'!$D$22,2)</f>
        <v>0</v>
      </c>
      <c r="AH39" s="102">
        <f t="shared" si="15"/>
        <v>0</v>
      </c>
      <c r="AI39" s="93"/>
      <c r="AJ39" s="98">
        <f t="shared" si="16"/>
        <v>0</v>
      </c>
      <c r="AK39" s="64"/>
      <c r="AL39" s="184"/>
    </row>
    <row r="40" spans="1:38" s="63" customFormat="1" x14ac:dyDescent="0.2">
      <c r="A40" s="183"/>
      <c r="B40" s="62"/>
      <c r="C40" s="92"/>
      <c r="D40" s="93"/>
      <c r="E40" s="92">
        <f t="shared" si="12"/>
        <v>0</v>
      </c>
      <c r="F40" s="92"/>
      <c r="G40" s="101">
        <f t="shared" si="17"/>
        <v>0</v>
      </c>
      <c r="H40" s="95">
        <f>ROUND($G40*'Entrées des Taux'!$A$4,2)</f>
        <v>0</v>
      </c>
      <c r="I40" s="93">
        <f>ROUND($G40*'Entrées des Taux'!$A$20,2)</f>
        <v>0</v>
      </c>
      <c r="J40" s="92">
        <f>ROUND($G40*'Entrées des Taux'!$D$4,2)</f>
        <v>0</v>
      </c>
      <c r="K40" s="92">
        <f>ROUND($G40*'Entrées des Taux'!$A$12,2)</f>
        <v>0</v>
      </c>
      <c r="L40" s="92">
        <f>ROUND($G40*'Entrées des Taux'!$A$28,2)</f>
        <v>0</v>
      </c>
      <c r="M40" s="94">
        <f>ROUND($B40*'Entrées des Taux'!$D$12,2)</f>
        <v>0</v>
      </c>
      <c r="N40" s="96">
        <f>ROUND($G40*'Entrées des Taux'!$D$20,2)</f>
        <v>0</v>
      </c>
      <c r="O40" s="102">
        <f t="shared" si="13"/>
        <v>0</v>
      </c>
      <c r="P40" s="93"/>
      <c r="Q40" s="98">
        <f t="shared" si="2"/>
        <v>0</v>
      </c>
      <c r="R40" s="64"/>
      <c r="S40" s="184"/>
      <c r="T40" s="183"/>
      <c r="U40" s="62"/>
      <c r="V40" s="92"/>
      <c r="W40" s="93"/>
      <c r="X40" s="92">
        <f t="shared" si="14"/>
        <v>0</v>
      </c>
      <c r="Y40" s="92"/>
      <c r="Z40" s="101">
        <f t="shared" si="18"/>
        <v>0</v>
      </c>
      <c r="AA40" s="95">
        <f>ROUND($Z40*'Entrées des Taux'!$A$6,2)</f>
        <v>0</v>
      </c>
      <c r="AB40" s="93">
        <f>ROUND($Z40*'Entrées des Taux'!$A$22,2)</f>
        <v>0</v>
      </c>
      <c r="AC40" s="92">
        <f>ROUND($Z40*'Entrées des Taux'!$D$6,2)</f>
        <v>0</v>
      </c>
      <c r="AD40" s="92">
        <f>ROUND($Z40*'Entrées des Taux'!$A$14,2)</f>
        <v>0</v>
      </c>
      <c r="AE40" s="92">
        <f>ROUND($Z40*'Entrées des Taux'!$A$30,2)</f>
        <v>0</v>
      </c>
      <c r="AF40" s="94">
        <f>ROUND($U40*'Entrées des Taux'!$D$14,2)</f>
        <v>0</v>
      </c>
      <c r="AG40" s="96">
        <f>ROUND($Z40*'Entrées des Taux'!$D$22,2)</f>
        <v>0</v>
      </c>
      <c r="AH40" s="102">
        <f t="shared" si="15"/>
        <v>0</v>
      </c>
      <c r="AI40" s="93"/>
      <c r="AJ40" s="98">
        <f t="shared" si="16"/>
        <v>0</v>
      </c>
      <c r="AK40" s="64"/>
      <c r="AL40" s="184"/>
    </row>
    <row r="41" spans="1:38" s="63" customFormat="1" ht="13.5" thickBot="1" x14ac:dyDescent="0.25">
      <c r="A41" s="183"/>
      <c r="B41" s="62"/>
      <c r="C41" s="92"/>
      <c r="D41" s="93"/>
      <c r="E41" s="92">
        <f t="shared" si="12"/>
        <v>0</v>
      </c>
      <c r="F41" s="92"/>
      <c r="G41" s="101">
        <f t="shared" si="17"/>
        <v>0</v>
      </c>
      <c r="H41" s="95">
        <f>ROUND($G41*'Entrées des Taux'!$A$4,2)</f>
        <v>0</v>
      </c>
      <c r="I41" s="93">
        <f>ROUND($G41*'Entrées des Taux'!$A$20,2)</f>
        <v>0</v>
      </c>
      <c r="J41" s="92">
        <f>ROUND($G41*'Entrées des Taux'!$D$4,2)</f>
        <v>0</v>
      </c>
      <c r="K41" s="92">
        <f>ROUND($G41*'Entrées des Taux'!$A$12,2)</f>
        <v>0</v>
      </c>
      <c r="L41" s="92">
        <f>ROUND($G41*'Entrées des Taux'!$A$28,2)</f>
        <v>0</v>
      </c>
      <c r="M41" s="94">
        <f>ROUND($B41*'Entrées des Taux'!$D$12,2)</f>
        <v>0</v>
      </c>
      <c r="N41" s="96">
        <f>ROUND($G41*'Entrées des Taux'!$D$20,2)</f>
        <v>0</v>
      </c>
      <c r="O41" s="102">
        <f t="shared" si="13"/>
        <v>0</v>
      </c>
      <c r="P41" s="93"/>
      <c r="Q41" s="98">
        <f t="shared" si="2"/>
        <v>0</v>
      </c>
      <c r="R41" s="64"/>
      <c r="S41" s="184"/>
      <c r="T41" s="183"/>
      <c r="U41" s="62"/>
      <c r="V41" s="92"/>
      <c r="W41" s="93"/>
      <c r="X41" s="92">
        <f t="shared" si="14"/>
        <v>0</v>
      </c>
      <c r="Y41" s="92"/>
      <c r="Z41" s="101">
        <f t="shared" si="18"/>
        <v>0</v>
      </c>
      <c r="AA41" s="95">
        <f>ROUND($Z41*'Entrées des Taux'!$A$6,2)</f>
        <v>0</v>
      </c>
      <c r="AB41" s="93">
        <f>ROUND($Z41*'Entrées des Taux'!$A$22,2)</f>
        <v>0</v>
      </c>
      <c r="AC41" s="92">
        <f>ROUND($Z41*'Entrées des Taux'!$D$6,2)</f>
        <v>0</v>
      </c>
      <c r="AD41" s="92">
        <f>ROUND($Z41*'Entrées des Taux'!$A$14,2)</f>
        <v>0</v>
      </c>
      <c r="AE41" s="92">
        <f>ROUND($Z41*'Entrées des Taux'!$A$30,2)</f>
        <v>0</v>
      </c>
      <c r="AF41" s="94">
        <f>ROUND($U41*'Entrées des Taux'!$D$14,2)</f>
        <v>0</v>
      </c>
      <c r="AG41" s="96">
        <f>ROUND($Z41*'Entrées des Taux'!$D$22,2)</f>
        <v>0</v>
      </c>
      <c r="AH41" s="102">
        <f t="shared" si="15"/>
        <v>0</v>
      </c>
      <c r="AI41" s="93"/>
      <c r="AJ41" s="98">
        <f t="shared" si="16"/>
        <v>0</v>
      </c>
      <c r="AK41" s="64"/>
      <c r="AL41" s="184"/>
    </row>
    <row r="42" spans="1:38" s="36" customFormat="1" ht="13.5" thickBot="1" x14ac:dyDescent="0.25">
      <c r="A42" s="30" t="s">
        <v>53</v>
      </c>
      <c r="B42" s="31">
        <f>SUM(B27:B41)</f>
        <v>0</v>
      </c>
      <c r="C42" s="32"/>
      <c r="D42" s="104">
        <f>SUM(D27:D41)</f>
        <v>0</v>
      </c>
      <c r="E42" s="105">
        <f t="shared" ref="E42:Q42" si="19">SUM(E27:E41)</f>
        <v>0</v>
      </c>
      <c r="F42" s="105">
        <f t="shared" si="19"/>
        <v>0</v>
      </c>
      <c r="G42" s="106">
        <f t="shared" si="19"/>
        <v>0</v>
      </c>
      <c r="H42" s="104">
        <f t="shared" si="19"/>
        <v>0</v>
      </c>
      <c r="I42" s="105">
        <f t="shared" si="19"/>
        <v>0</v>
      </c>
      <c r="J42" s="105">
        <f t="shared" si="19"/>
        <v>0</v>
      </c>
      <c r="K42" s="105">
        <f t="shared" si="19"/>
        <v>0</v>
      </c>
      <c r="L42" s="105">
        <f t="shared" si="19"/>
        <v>0</v>
      </c>
      <c r="M42" s="105">
        <f t="shared" si="19"/>
        <v>0</v>
      </c>
      <c r="N42" s="105">
        <f t="shared" si="19"/>
        <v>0</v>
      </c>
      <c r="O42" s="110">
        <f>SUM(O27:O41)</f>
        <v>0</v>
      </c>
      <c r="P42" s="105">
        <f t="shared" si="19"/>
        <v>0</v>
      </c>
      <c r="Q42" s="105">
        <f t="shared" si="19"/>
        <v>0</v>
      </c>
      <c r="R42" s="34"/>
      <c r="S42" s="35"/>
      <c r="T42" s="30" t="s">
        <v>55</v>
      </c>
      <c r="U42" s="31">
        <f>SUM(U27:U41)</f>
        <v>0</v>
      </c>
      <c r="V42" s="105"/>
      <c r="W42" s="104">
        <f t="shared" ref="W42:AD42" si="20">SUM(W27:W41)</f>
        <v>0</v>
      </c>
      <c r="X42" s="105">
        <f t="shared" si="20"/>
        <v>0</v>
      </c>
      <c r="Y42" s="105">
        <f t="shared" si="20"/>
        <v>0</v>
      </c>
      <c r="Z42" s="106">
        <f t="shared" si="20"/>
        <v>0</v>
      </c>
      <c r="AA42" s="104">
        <f t="shared" si="20"/>
        <v>0</v>
      </c>
      <c r="AB42" s="105">
        <f t="shared" si="20"/>
        <v>0</v>
      </c>
      <c r="AC42" s="105">
        <f t="shared" si="20"/>
        <v>0</v>
      </c>
      <c r="AD42" s="105">
        <f t="shared" si="20"/>
        <v>0</v>
      </c>
      <c r="AE42" s="105">
        <f t="shared" ref="AE42:AJ42" si="21">SUM(AE27:AE41)</f>
        <v>0</v>
      </c>
      <c r="AF42" s="105">
        <f t="shared" si="21"/>
        <v>0</v>
      </c>
      <c r="AG42" s="105">
        <f t="shared" si="21"/>
        <v>0</v>
      </c>
      <c r="AH42" s="110">
        <f t="shared" si="21"/>
        <v>0</v>
      </c>
      <c r="AI42" s="105">
        <f t="shared" si="21"/>
        <v>0</v>
      </c>
      <c r="AJ42" s="105">
        <f t="shared" si="21"/>
        <v>0</v>
      </c>
      <c r="AK42" s="34"/>
      <c r="AL42" s="35"/>
    </row>
    <row r="43" spans="1:38" s="36" customFormat="1" ht="14.25" thickTop="1" thickBot="1" x14ac:dyDescent="0.25">
      <c r="A43" s="37" t="s">
        <v>54</v>
      </c>
      <c r="B43" s="38">
        <f>B26+B42</f>
        <v>0</v>
      </c>
      <c r="C43" s="39"/>
      <c r="D43" s="111">
        <f>SUM(D26)+SUM(D42)</f>
        <v>0</v>
      </c>
      <c r="E43" s="112">
        <f t="shared" ref="E43:P43" si="22">SUM(E26)+SUM(E42)</f>
        <v>0</v>
      </c>
      <c r="F43" s="112">
        <f t="shared" si="22"/>
        <v>0</v>
      </c>
      <c r="G43" s="114">
        <f t="shared" si="22"/>
        <v>0</v>
      </c>
      <c r="H43" s="111">
        <f t="shared" si="22"/>
        <v>0</v>
      </c>
      <c r="I43" s="112">
        <f t="shared" si="22"/>
        <v>0</v>
      </c>
      <c r="J43" s="112">
        <f t="shared" si="22"/>
        <v>0</v>
      </c>
      <c r="K43" s="112">
        <f t="shared" si="22"/>
        <v>0</v>
      </c>
      <c r="L43" s="112">
        <f t="shared" si="22"/>
        <v>0</v>
      </c>
      <c r="M43" s="113">
        <f t="shared" si="22"/>
        <v>0</v>
      </c>
      <c r="N43" s="113">
        <f t="shared" si="22"/>
        <v>0</v>
      </c>
      <c r="O43" s="116">
        <f t="shared" si="22"/>
        <v>0</v>
      </c>
      <c r="P43" s="111">
        <f t="shared" si="22"/>
        <v>0</v>
      </c>
      <c r="Q43" s="112">
        <f>SUM(Q26)+SUM(Q42)</f>
        <v>0</v>
      </c>
      <c r="R43" s="42"/>
      <c r="S43" s="41"/>
      <c r="T43" s="37" t="s">
        <v>56</v>
      </c>
      <c r="U43" s="38">
        <f>U26+U42</f>
        <v>0</v>
      </c>
      <c r="V43" s="112"/>
      <c r="W43" s="111">
        <f>SUM((W26)+SUM(W42))</f>
        <v>0</v>
      </c>
      <c r="X43" s="112">
        <f t="shared" ref="X43:AD43" si="23">SUM(X26)+SUM(X42)</f>
        <v>0</v>
      </c>
      <c r="Y43" s="112">
        <f t="shared" si="23"/>
        <v>0</v>
      </c>
      <c r="Z43" s="114">
        <f t="shared" si="23"/>
        <v>0</v>
      </c>
      <c r="AA43" s="111">
        <f t="shared" si="23"/>
        <v>0</v>
      </c>
      <c r="AB43" s="112">
        <f t="shared" si="23"/>
        <v>0</v>
      </c>
      <c r="AC43" s="112">
        <f t="shared" si="23"/>
        <v>0</v>
      </c>
      <c r="AD43" s="112">
        <f t="shared" si="23"/>
        <v>0</v>
      </c>
      <c r="AE43" s="112">
        <f t="shared" ref="AE43:AJ43" si="24">SUM(AE26)+SUM(AE42)</f>
        <v>0</v>
      </c>
      <c r="AF43" s="113">
        <f t="shared" si="24"/>
        <v>0</v>
      </c>
      <c r="AG43" s="113">
        <f t="shared" si="24"/>
        <v>0</v>
      </c>
      <c r="AH43" s="116">
        <f t="shared" si="24"/>
        <v>0</v>
      </c>
      <c r="AI43" s="111">
        <f t="shared" si="24"/>
        <v>0</v>
      </c>
      <c r="AJ43" s="112">
        <f t="shared" si="24"/>
        <v>0</v>
      </c>
      <c r="AK43" s="42"/>
      <c r="AL43" s="41"/>
    </row>
    <row r="44" spans="1:38" ht="13.5" thickTop="1" x14ac:dyDescent="0.2"/>
  </sheetData>
  <sheetProtection algorithmName="SHA-512" hashValue="jNkxIbIo80Yqzow8PodazISUDD0Lny4NfJaI5XYvGU9FGYamJagVqgDGDdKK/Wyg2IioBrZQYzqLV/T7D2Br1Q==" saltValue="GiN3XlpfqlHnWecuPSQNVg==" spinCount="100000" sheet="1" objects="1" scenarios="1" formatColumns="0" formatRows="0"/>
  <mergeCells count="60">
    <mergeCell ref="A7:G7"/>
    <mergeCell ref="H7:N7"/>
    <mergeCell ref="T7:Z7"/>
    <mergeCell ref="AA7:AG7"/>
    <mergeCell ref="G5:H5"/>
    <mergeCell ref="L5:N5"/>
    <mergeCell ref="L1:M1"/>
    <mergeCell ref="AE1:AF1"/>
    <mergeCell ref="AE3:AI3"/>
    <mergeCell ref="AK3:AL3"/>
    <mergeCell ref="C5:D5"/>
    <mergeCell ref="U3:X3"/>
    <mergeCell ref="Z5:AA5"/>
    <mergeCell ref="AE5:AG5"/>
    <mergeCell ref="L3:P3"/>
    <mergeCell ref="R3:S3"/>
    <mergeCell ref="Z3:AB3"/>
    <mergeCell ref="G3:I3"/>
    <mergeCell ref="R5:S5"/>
    <mergeCell ref="V5:W5"/>
    <mergeCell ref="AK5:AL5"/>
    <mergeCell ref="B3:E3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0" width="8.5703125" style="3" customWidth="1"/>
    <col min="11" max="11" width="8.710937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29" width="8.5703125" style="3" customWidth="1"/>
    <col min="30" max="30" width="8.710937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6384" width="9.140625" style="3"/>
  </cols>
  <sheetData>
    <row r="1" spans="1:38" x14ac:dyDescent="0.2">
      <c r="A1" s="10"/>
      <c r="B1" s="10"/>
      <c r="C1" s="89"/>
      <c r="D1" s="10"/>
      <c r="E1" s="10"/>
      <c r="F1" s="10"/>
      <c r="G1" s="10"/>
      <c r="H1" s="10"/>
      <c r="I1" s="10"/>
      <c r="J1" s="10"/>
      <c r="K1" s="1" t="s">
        <v>22</v>
      </c>
      <c r="L1" s="215">
        <f>'Nom 1'!L1:M1</f>
        <v>0</v>
      </c>
      <c r="M1" s="215"/>
      <c r="N1" s="10"/>
      <c r="O1" s="10"/>
      <c r="P1" s="10"/>
      <c r="Q1" s="10"/>
      <c r="R1" s="1" t="s">
        <v>23</v>
      </c>
      <c r="S1" s="2">
        <f>'Nom 1'!S1</f>
        <v>0</v>
      </c>
      <c r="T1" s="10"/>
      <c r="U1" s="10"/>
      <c r="V1" s="89"/>
      <c r="W1" s="10"/>
      <c r="X1" s="10"/>
      <c r="Y1" s="10"/>
      <c r="Z1" s="10"/>
      <c r="AA1" s="10"/>
      <c r="AB1" s="10"/>
      <c r="AC1" s="10"/>
      <c r="AD1" s="1" t="s">
        <v>22</v>
      </c>
      <c r="AE1" s="215">
        <f>L1</f>
        <v>0</v>
      </c>
      <c r="AF1" s="215"/>
      <c r="AG1" s="10"/>
      <c r="AH1" s="10"/>
      <c r="AI1" s="10"/>
      <c r="AJ1" s="10"/>
      <c r="AK1" s="1" t="s">
        <v>23</v>
      </c>
      <c r="AL1" s="2">
        <f>S1</f>
        <v>0</v>
      </c>
    </row>
    <row r="3" spans="1:38" x14ac:dyDescent="0.2">
      <c r="A3" s="4" t="s">
        <v>24</v>
      </c>
      <c r="B3" s="203"/>
      <c r="C3" s="203"/>
      <c r="D3" s="203"/>
      <c r="E3" s="203"/>
      <c r="F3" s="4" t="s">
        <v>25</v>
      </c>
      <c r="G3" s="203"/>
      <c r="H3" s="203"/>
      <c r="I3" s="203"/>
      <c r="J3" s="4"/>
      <c r="K3" s="4" t="s">
        <v>28</v>
      </c>
      <c r="L3" s="203"/>
      <c r="M3" s="203"/>
      <c r="N3" s="203"/>
      <c r="O3" s="203"/>
      <c r="P3" s="203"/>
      <c r="Q3" s="4" t="s">
        <v>30</v>
      </c>
      <c r="R3" s="207"/>
      <c r="S3" s="207"/>
      <c r="T3" s="4" t="s">
        <v>24</v>
      </c>
      <c r="U3" s="204">
        <f>B3</f>
        <v>0</v>
      </c>
      <c r="V3" s="204"/>
      <c r="W3" s="204"/>
      <c r="X3" s="204"/>
      <c r="Y3" s="4" t="s">
        <v>25</v>
      </c>
      <c r="Z3" s="204">
        <f>G3</f>
        <v>0</v>
      </c>
      <c r="AA3" s="204"/>
      <c r="AB3" s="204"/>
      <c r="AC3" s="4"/>
      <c r="AD3" s="4" t="s">
        <v>28</v>
      </c>
      <c r="AE3" s="204">
        <f>L3</f>
        <v>0</v>
      </c>
      <c r="AF3" s="204"/>
      <c r="AG3" s="204"/>
      <c r="AH3" s="204"/>
      <c r="AI3" s="204"/>
      <c r="AJ3" s="4" t="s">
        <v>30</v>
      </c>
      <c r="AK3" s="202">
        <f>R3</f>
        <v>0</v>
      </c>
      <c r="AL3" s="202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26</v>
      </c>
      <c r="C5" s="203"/>
      <c r="D5" s="203"/>
      <c r="E5" s="5"/>
      <c r="F5" s="4" t="s">
        <v>27</v>
      </c>
      <c r="G5" s="213"/>
      <c r="H5" s="213"/>
      <c r="I5" s="5"/>
      <c r="K5" s="4" t="s">
        <v>29</v>
      </c>
      <c r="L5" s="203"/>
      <c r="M5" s="203"/>
      <c r="N5" s="203"/>
      <c r="O5" s="5"/>
      <c r="P5" s="5"/>
      <c r="Q5" s="4" t="s">
        <v>31</v>
      </c>
      <c r="R5" s="203"/>
      <c r="S5" s="203"/>
      <c r="T5" s="4"/>
      <c r="U5" s="4" t="s">
        <v>26</v>
      </c>
      <c r="V5" s="204">
        <f>C5</f>
        <v>0</v>
      </c>
      <c r="W5" s="204"/>
      <c r="X5" s="5"/>
      <c r="Y5" s="4" t="s">
        <v>27</v>
      </c>
      <c r="Z5" s="206">
        <f>G5</f>
        <v>0</v>
      </c>
      <c r="AA5" s="206"/>
      <c r="AB5" s="5"/>
      <c r="AD5" s="4" t="s">
        <v>29</v>
      </c>
      <c r="AE5" s="204">
        <f>L5</f>
        <v>0</v>
      </c>
      <c r="AF5" s="204"/>
      <c r="AG5" s="204"/>
      <c r="AH5" s="5"/>
      <c r="AI5" s="5"/>
      <c r="AJ5" s="4" t="s">
        <v>31</v>
      </c>
      <c r="AK5" s="204">
        <f>R5</f>
        <v>0</v>
      </c>
      <c r="AL5" s="20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9" t="s">
        <v>59</v>
      </c>
      <c r="B7" s="210"/>
      <c r="C7" s="210"/>
      <c r="D7" s="211"/>
      <c r="E7" s="211"/>
      <c r="F7" s="211"/>
      <c r="G7" s="212"/>
      <c r="H7" s="210" t="s">
        <v>60</v>
      </c>
      <c r="I7" s="211"/>
      <c r="J7" s="211"/>
      <c r="K7" s="211"/>
      <c r="L7" s="211"/>
      <c r="M7" s="214"/>
      <c r="N7" s="214"/>
      <c r="O7" s="72" t="s">
        <v>61</v>
      </c>
      <c r="P7" s="7"/>
      <c r="Q7" s="8"/>
      <c r="R7" s="8"/>
      <c r="S7" s="9"/>
      <c r="T7" s="209" t="s">
        <v>59</v>
      </c>
      <c r="U7" s="210"/>
      <c r="V7" s="210"/>
      <c r="W7" s="211"/>
      <c r="X7" s="211"/>
      <c r="Y7" s="211"/>
      <c r="Z7" s="212"/>
      <c r="AA7" s="210" t="s">
        <v>60</v>
      </c>
      <c r="AB7" s="211"/>
      <c r="AC7" s="211"/>
      <c r="AD7" s="211"/>
      <c r="AE7" s="211"/>
      <c r="AF7" s="214"/>
      <c r="AG7" s="214"/>
      <c r="AH7" s="72" t="s">
        <v>61</v>
      </c>
      <c r="AI7" s="7"/>
      <c r="AJ7" s="8"/>
      <c r="AK7" s="8"/>
      <c r="AL7" s="9"/>
    </row>
    <row r="8" spans="1:38" ht="20.100000000000001" customHeight="1" x14ac:dyDescent="0.2">
      <c r="A8" s="198" t="s">
        <v>32</v>
      </c>
      <c r="B8" s="190" t="s">
        <v>33</v>
      </c>
      <c r="C8" s="188" t="s">
        <v>34</v>
      </c>
      <c r="D8" s="188" t="s">
        <v>151</v>
      </c>
      <c r="E8" s="188" t="s">
        <v>36</v>
      </c>
      <c r="F8" s="188" t="s">
        <v>37</v>
      </c>
      <c r="G8" s="200" t="s">
        <v>38</v>
      </c>
      <c r="H8" s="198" t="s">
        <v>39</v>
      </c>
      <c r="I8" s="188" t="s">
        <v>40</v>
      </c>
      <c r="J8" s="188" t="s">
        <v>41</v>
      </c>
      <c r="K8" s="188" t="s">
        <v>42</v>
      </c>
      <c r="L8" s="188" t="s">
        <v>43</v>
      </c>
      <c r="M8" s="188" t="s">
        <v>44</v>
      </c>
      <c r="N8" s="194" t="s">
        <v>45</v>
      </c>
      <c r="O8" s="196" t="s">
        <v>46</v>
      </c>
      <c r="P8" s="198" t="s">
        <v>47</v>
      </c>
      <c r="Q8" s="188" t="s">
        <v>48</v>
      </c>
      <c r="R8" s="190" t="s">
        <v>49</v>
      </c>
      <c r="S8" s="192" t="s">
        <v>50</v>
      </c>
      <c r="T8" s="198" t="s">
        <v>32</v>
      </c>
      <c r="U8" s="190" t="s">
        <v>33</v>
      </c>
      <c r="V8" s="188" t="s">
        <v>34</v>
      </c>
      <c r="W8" s="188" t="s">
        <v>151</v>
      </c>
      <c r="X8" s="188" t="s">
        <v>36</v>
      </c>
      <c r="Y8" s="188" t="s">
        <v>37</v>
      </c>
      <c r="Z8" s="200" t="s">
        <v>38</v>
      </c>
      <c r="AA8" s="198" t="s">
        <v>39</v>
      </c>
      <c r="AB8" s="188" t="s">
        <v>40</v>
      </c>
      <c r="AC8" s="188" t="s">
        <v>41</v>
      </c>
      <c r="AD8" s="188" t="s">
        <v>42</v>
      </c>
      <c r="AE8" s="188" t="s">
        <v>43</v>
      </c>
      <c r="AF8" s="188" t="s">
        <v>44</v>
      </c>
      <c r="AG8" s="194" t="s">
        <v>45</v>
      </c>
      <c r="AH8" s="196" t="s">
        <v>46</v>
      </c>
      <c r="AI8" s="198" t="s">
        <v>47</v>
      </c>
      <c r="AJ8" s="188" t="s">
        <v>48</v>
      </c>
      <c r="AK8" s="190" t="s">
        <v>49</v>
      </c>
      <c r="AL8" s="192" t="s">
        <v>50</v>
      </c>
    </row>
    <row r="9" spans="1:38" ht="20.100000000000001" customHeight="1" thickBot="1" x14ac:dyDescent="0.25">
      <c r="A9" s="199"/>
      <c r="B9" s="191"/>
      <c r="C9" s="189"/>
      <c r="D9" s="189"/>
      <c r="E9" s="189"/>
      <c r="F9" s="189"/>
      <c r="G9" s="201"/>
      <c r="H9" s="199"/>
      <c r="I9" s="189"/>
      <c r="J9" s="189"/>
      <c r="K9" s="189"/>
      <c r="L9" s="189"/>
      <c r="M9" s="189"/>
      <c r="N9" s="195"/>
      <c r="O9" s="197"/>
      <c r="P9" s="199"/>
      <c r="Q9" s="189"/>
      <c r="R9" s="191"/>
      <c r="S9" s="193"/>
      <c r="T9" s="199"/>
      <c r="U9" s="191"/>
      <c r="V9" s="189"/>
      <c r="W9" s="189"/>
      <c r="X9" s="189"/>
      <c r="Y9" s="189"/>
      <c r="Z9" s="201"/>
      <c r="AA9" s="199"/>
      <c r="AB9" s="189"/>
      <c r="AC9" s="189"/>
      <c r="AD9" s="189"/>
      <c r="AE9" s="189"/>
      <c r="AF9" s="189"/>
      <c r="AG9" s="195"/>
      <c r="AH9" s="197"/>
      <c r="AI9" s="199"/>
      <c r="AJ9" s="189"/>
      <c r="AK9" s="191"/>
      <c r="AL9" s="193"/>
    </row>
    <row r="10" spans="1:38" s="63" customFormat="1" ht="13.5" thickTop="1" x14ac:dyDescent="0.2">
      <c r="A10" s="183"/>
      <c r="B10" s="62"/>
      <c r="C10" s="92"/>
      <c r="D10" s="93"/>
      <c r="E10" s="92">
        <f>B10*C10</f>
        <v>0</v>
      </c>
      <c r="F10" s="92"/>
      <c r="G10" s="94">
        <f t="shared" ref="G10:G24" si="0">SUM(D10:F10)</f>
        <v>0</v>
      </c>
      <c r="H10" s="95">
        <f>ROUND($G10*'Entrées des Taux'!$A$3,2)</f>
        <v>0</v>
      </c>
      <c r="I10" s="93">
        <f>ROUND($G10*'Entrées des Taux'!$A$19,2)</f>
        <v>0</v>
      </c>
      <c r="J10" s="92">
        <f>ROUND($G10*'Entrées des Taux'!$D$3,2)</f>
        <v>0</v>
      </c>
      <c r="K10" s="92">
        <f>ROUND($G10*'Entrées des Taux'!$A$11,2)</f>
        <v>0</v>
      </c>
      <c r="L10" s="92">
        <f>ROUND($G10*'Entrées des Taux'!$A$27,2)</f>
        <v>0</v>
      </c>
      <c r="M10" s="94">
        <f>ROUND($B10*'Entrées des Taux'!$D$11,2)</f>
        <v>0</v>
      </c>
      <c r="N10" s="96">
        <f>ROUND($G10*'Entrées des Taux'!$D$19,2)</f>
        <v>0</v>
      </c>
      <c r="O10" s="97">
        <f t="shared" ref="O10:O24" si="1">SUM(G10)-SUM(H10:N10)</f>
        <v>0</v>
      </c>
      <c r="P10" s="93" t="s">
        <v>0</v>
      </c>
      <c r="Q10" s="98">
        <f t="shared" ref="Q10:Q41" si="2">SUM(O10:P10)</f>
        <v>0</v>
      </c>
      <c r="R10" s="64" t="s">
        <v>0</v>
      </c>
      <c r="S10" s="184" t="s">
        <v>0</v>
      </c>
      <c r="T10" s="183"/>
      <c r="U10" s="62"/>
      <c r="V10" s="92"/>
      <c r="W10" s="93"/>
      <c r="X10" s="92">
        <f>U10*V10</f>
        <v>0</v>
      </c>
      <c r="Y10" s="92"/>
      <c r="Z10" s="94">
        <f>SUM(W10:Y10)</f>
        <v>0</v>
      </c>
      <c r="AA10" s="99">
        <f>ROUND($Z10*'Entrées des Taux'!$A$5,2)</f>
        <v>0</v>
      </c>
      <c r="AB10" s="93">
        <f>ROUND($Z10*'Entrées des Taux'!$A$21,2)</f>
        <v>0</v>
      </c>
      <c r="AC10" s="92">
        <f>ROUND($Z10*'Entrées des Taux'!$D$5,2)</f>
        <v>0</v>
      </c>
      <c r="AD10" s="92">
        <f>ROUND($Z10*'Entrées des Taux'!$A$13,2)</f>
        <v>0</v>
      </c>
      <c r="AE10" s="92">
        <f>ROUND($Z10*'Entrées des Taux'!$A$29,2)</f>
        <v>0</v>
      </c>
      <c r="AF10" s="94">
        <f>ROUND($U10*'Entrées des Taux'!$D$13,2)</f>
        <v>0</v>
      </c>
      <c r="AG10" s="100">
        <f>ROUND($Z10*'Entrées des Taux'!$D$21,2)</f>
        <v>0</v>
      </c>
      <c r="AH10" s="97">
        <f t="shared" ref="AH10:AH24" si="3">SUM(Z10)-SUM(AA10:AG10)</f>
        <v>0</v>
      </c>
      <c r="AI10" s="93" t="s">
        <v>0</v>
      </c>
      <c r="AJ10" s="92">
        <f t="shared" ref="AJ10:AJ24" si="4">SUM(AH10:AI10)</f>
        <v>0</v>
      </c>
      <c r="AK10" s="64" t="s">
        <v>0</v>
      </c>
      <c r="AL10" s="184" t="s">
        <v>0</v>
      </c>
    </row>
    <row r="11" spans="1:38" s="63" customFormat="1" x14ac:dyDescent="0.2">
      <c r="A11" s="183"/>
      <c r="B11" s="62"/>
      <c r="C11" s="92"/>
      <c r="D11" s="93"/>
      <c r="E11" s="92">
        <f t="shared" ref="E11:E24" si="5">B11*C11</f>
        <v>0</v>
      </c>
      <c r="F11" s="92"/>
      <c r="G11" s="94">
        <f t="shared" si="0"/>
        <v>0</v>
      </c>
      <c r="H11" s="95">
        <f>ROUND($G11*'Entrées des Taux'!$A$3,2)</f>
        <v>0</v>
      </c>
      <c r="I11" s="93">
        <f>ROUND($G11*'Entrées des Taux'!$A$19,2)</f>
        <v>0</v>
      </c>
      <c r="J11" s="92">
        <f>ROUND($G11*'Entrées des Taux'!$D$3,2)</f>
        <v>0</v>
      </c>
      <c r="K11" s="92">
        <f>ROUND($G11*'Entrées des Taux'!$A$11,2)</f>
        <v>0</v>
      </c>
      <c r="L11" s="92">
        <f>ROUND($G11*'Entrées des Taux'!$A$27,2)</f>
        <v>0</v>
      </c>
      <c r="M11" s="94">
        <f>ROUND($B11*'Entrées des Taux'!$D$11,2)</f>
        <v>0</v>
      </c>
      <c r="N11" s="96">
        <f>ROUND($G11*'Entrées des Taux'!$D$19,2)</f>
        <v>0</v>
      </c>
      <c r="O11" s="97">
        <f t="shared" si="1"/>
        <v>0</v>
      </c>
      <c r="P11" s="93"/>
      <c r="Q11" s="98">
        <f t="shared" si="2"/>
        <v>0</v>
      </c>
      <c r="R11" s="64"/>
      <c r="S11" s="184"/>
      <c r="T11" s="183"/>
      <c r="U11" s="62"/>
      <c r="V11" s="92"/>
      <c r="W11" s="93"/>
      <c r="X11" s="92">
        <f t="shared" ref="X11:X24" si="6">U11*V11</f>
        <v>0</v>
      </c>
      <c r="Y11" s="92"/>
      <c r="Z11" s="94">
        <f t="shared" ref="Z11:Z24" si="7">SUM(W11:Y11)</f>
        <v>0</v>
      </c>
      <c r="AA11" s="95">
        <f>ROUND($Z11*'Entrées des Taux'!$A$5,2)</f>
        <v>0</v>
      </c>
      <c r="AB11" s="93">
        <f>ROUND($Z11*'Entrées des Taux'!$A$21,2)</f>
        <v>0</v>
      </c>
      <c r="AC11" s="92">
        <f>ROUND($Z11*'Entrées des Taux'!$D$5,2)</f>
        <v>0</v>
      </c>
      <c r="AD11" s="92">
        <f>ROUND($Z11*'Entrées des Taux'!$A$13,2)</f>
        <v>0</v>
      </c>
      <c r="AE11" s="92">
        <f>ROUND($Z11*'Entrées des Taux'!$A$29,2)</f>
        <v>0</v>
      </c>
      <c r="AF11" s="94">
        <f>ROUND($U11*'Entrées des Taux'!$D$13,2)</f>
        <v>0</v>
      </c>
      <c r="AG11" s="96">
        <f>ROUND($Z11*'Entrées des Taux'!$D$21,2)</f>
        <v>0</v>
      </c>
      <c r="AH11" s="97">
        <f t="shared" si="3"/>
        <v>0</v>
      </c>
      <c r="AI11" s="93"/>
      <c r="AJ11" s="92">
        <f t="shared" si="4"/>
        <v>0</v>
      </c>
      <c r="AK11" s="64"/>
      <c r="AL11" s="184"/>
    </row>
    <row r="12" spans="1:38" s="63" customFormat="1" x14ac:dyDescent="0.2">
      <c r="A12" s="183"/>
      <c r="B12" s="62"/>
      <c r="C12" s="92"/>
      <c r="D12" s="93"/>
      <c r="E12" s="92">
        <f t="shared" si="5"/>
        <v>0</v>
      </c>
      <c r="F12" s="92"/>
      <c r="G12" s="94">
        <f t="shared" si="0"/>
        <v>0</v>
      </c>
      <c r="H12" s="95">
        <f>ROUND($G12*'Entrées des Taux'!$A$3,2)</f>
        <v>0</v>
      </c>
      <c r="I12" s="93">
        <f>ROUND($G12*'Entrées des Taux'!$A$19,2)</f>
        <v>0</v>
      </c>
      <c r="J12" s="92">
        <f>ROUND($G12*'Entrées des Taux'!$D$3,2)</f>
        <v>0</v>
      </c>
      <c r="K12" s="92">
        <f>ROUND($G12*'Entrées des Taux'!$A$11,2)</f>
        <v>0</v>
      </c>
      <c r="L12" s="92">
        <f>ROUND($G12*'Entrées des Taux'!$A$27,2)</f>
        <v>0</v>
      </c>
      <c r="M12" s="94">
        <f>ROUND($B12*'Entrées des Taux'!$D$11,2)</f>
        <v>0</v>
      </c>
      <c r="N12" s="96">
        <f>ROUND($G12*'Entrées des Taux'!$D$19,2)</f>
        <v>0</v>
      </c>
      <c r="O12" s="97">
        <f t="shared" si="1"/>
        <v>0</v>
      </c>
      <c r="P12" s="93"/>
      <c r="Q12" s="98">
        <f t="shared" si="2"/>
        <v>0</v>
      </c>
      <c r="R12" s="64"/>
      <c r="S12" s="184"/>
      <c r="T12" s="183"/>
      <c r="U12" s="62"/>
      <c r="V12" s="92"/>
      <c r="W12" s="93"/>
      <c r="X12" s="92">
        <f t="shared" si="6"/>
        <v>0</v>
      </c>
      <c r="Y12" s="92"/>
      <c r="Z12" s="94">
        <f t="shared" si="7"/>
        <v>0</v>
      </c>
      <c r="AA12" s="95">
        <f>ROUND($Z12*'Entrées des Taux'!$A$5,2)</f>
        <v>0</v>
      </c>
      <c r="AB12" s="93">
        <f>ROUND($Z12*'Entrées des Taux'!$A$21,2)</f>
        <v>0</v>
      </c>
      <c r="AC12" s="92">
        <f>ROUND($Z12*'Entrées des Taux'!$D$5,2)</f>
        <v>0</v>
      </c>
      <c r="AD12" s="92">
        <f>ROUND($Z12*'Entrées des Taux'!$A$13,2)</f>
        <v>0</v>
      </c>
      <c r="AE12" s="92">
        <f>ROUND($Z12*'Entrées des Taux'!$A$29,2)</f>
        <v>0</v>
      </c>
      <c r="AF12" s="94">
        <f>ROUND($U12*'Entrées des Taux'!$D$13,2)</f>
        <v>0</v>
      </c>
      <c r="AG12" s="96">
        <f>ROUND($Z12*'Entrées des Taux'!$D$21,2)</f>
        <v>0</v>
      </c>
      <c r="AH12" s="97">
        <f t="shared" si="3"/>
        <v>0</v>
      </c>
      <c r="AI12" s="93"/>
      <c r="AJ12" s="92">
        <f t="shared" si="4"/>
        <v>0</v>
      </c>
      <c r="AK12" s="64"/>
      <c r="AL12" s="184"/>
    </row>
    <row r="13" spans="1:38" s="63" customFormat="1" x14ac:dyDescent="0.2">
      <c r="A13" s="183"/>
      <c r="B13" s="62"/>
      <c r="C13" s="92"/>
      <c r="D13" s="93"/>
      <c r="E13" s="92">
        <f t="shared" si="5"/>
        <v>0</v>
      </c>
      <c r="F13" s="92"/>
      <c r="G13" s="101">
        <f t="shared" si="0"/>
        <v>0</v>
      </c>
      <c r="H13" s="95">
        <f>ROUND($G13*'Entrées des Taux'!$A$3,2)</f>
        <v>0</v>
      </c>
      <c r="I13" s="93">
        <f>ROUND($G13*'Entrées des Taux'!$A$19,2)</f>
        <v>0</v>
      </c>
      <c r="J13" s="92">
        <f>ROUND($G13*'Entrées des Taux'!$D$3,2)</f>
        <v>0</v>
      </c>
      <c r="K13" s="92">
        <f>ROUND($G13*'Entrées des Taux'!$A$11,2)</f>
        <v>0</v>
      </c>
      <c r="L13" s="92">
        <f>ROUND($G13*'Entrées des Taux'!$A$27,2)</f>
        <v>0</v>
      </c>
      <c r="M13" s="94">
        <f>ROUND($B13*'Entrées des Taux'!$D$11,2)</f>
        <v>0</v>
      </c>
      <c r="N13" s="96">
        <f>ROUND($G13*'Entrées des Taux'!$D$19,2)</f>
        <v>0</v>
      </c>
      <c r="O13" s="102">
        <f t="shared" si="1"/>
        <v>0</v>
      </c>
      <c r="P13" s="93"/>
      <c r="Q13" s="98">
        <f t="shared" si="2"/>
        <v>0</v>
      </c>
      <c r="R13" s="64"/>
      <c r="S13" s="184"/>
      <c r="T13" s="183"/>
      <c r="U13" s="62"/>
      <c r="V13" s="92"/>
      <c r="W13" s="93"/>
      <c r="X13" s="92">
        <f t="shared" si="6"/>
        <v>0</v>
      </c>
      <c r="Y13" s="92"/>
      <c r="Z13" s="101">
        <f t="shared" si="7"/>
        <v>0</v>
      </c>
      <c r="AA13" s="95">
        <f>ROUND($Z13*'Entrées des Taux'!$A$5,2)</f>
        <v>0</v>
      </c>
      <c r="AB13" s="93">
        <f>ROUND($Z13*'Entrées des Taux'!$A$21,2)</f>
        <v>0</v>
      </c>
      <c r="AC13" s="92">
        <f>ROUND($Z13*'Entrées des Taux'!$D$5,2)</f>
        <v>0</v>
      </c>
      <c r="AD13" s="92">
        <f>ROUND($Z13*'Entrées des Taux'!$A$13,2)</f>
        <v>0</v>
      </c>
      <c r="AE13" s="92">
        <f>ROUND($Z13*'Entrées des Taux'!$A$29,2)</f>
        <v>0</v>
      </c>
      <c r="AF13" s="94">
        <f>ROUND($U13*'Entrées des Taux'!$D$13,2)</f>
        <v>0</v>
      </c>
      <c r="AG13" s="96">
        <f>ROUND($Z13*'Entrées des Taux'!$D$21,2)</f>
        <v>0</v>
      </c>
      <c r="AH13" s="102">
        <f t="shared" si="3"/>
        <v>0</v>
      </c>
      <c r="AI13" s="93"/>
      <c r="AJ13" s="98">
        <f t="shared" si="4"/>
        <v>0</v>
      </c>
      <c r="AK13" s="64"/>
      <c r="AL13" s="184"/>
    </row>
    <row r="14" spans="1:38" s="63" customFormat="1" x14ac:dyDescent="0.2">
      <c r="A14" s="183"/>
      <c r="B14" s="62"/>
      <c r="C14" s="92"/>
      <c r="D14" s="93"/>
      <c r="E14" s="92">
        <f t="shared" si="5"/>
        <v>0</v>
      </c>
      <c r="F14" s="92"/>
      <c r="G14" s="101">
        <f t="shared" si="0"/>
        <v>0</v>
      </c>
      <c r="H14" s="95">
        <f>ROUND($G14*'Entrées des Taux'!$A$3,2)</f>
        <v>0</v>
      </c>
      <c r="I14" s="93">
        <f>ROUND($G14*'Entrées des Taux'!$A$19,2)</f>
        <v>0</v>
      </c>
      <c r="J14" s="92">
        <f>ROUND($G14*'Entrées des Taux'!$D$3,2)</f>
        <v>0</v>
      </c>
      <c r="K14" s="92">
        <f>ROUND($G14*'Entrées des Taux'!$A$11,2)</f>
        <v>0</v>
      </c>
      <c r="L14" s="92">
        <f>ROUND($G14*'Entrées des Taux'!$A$27,2)</f>
        <v>0</v>
      </c>
      <c r="M14" s="94">
        <f>ROUND($B14*'Entrées des Taux'!$D$11,2)</f>
        <v>0</v>
      </c>
      <c r="N14" s="96">
        <f>ROUND($G14*'Entrées des Taux'!$D$19,2)</f>
        <v>0</v>
      </c>
      <c r="O14" s="102">
        <f t="shared" si="1"/>
        <v>0</v>
      </c>
      <c r="P14" s="93"/>
      <c r="Q14" s="98">
        <f t="shared" si="2"/>
        <v>0</v>
      </c>
      <c r="R14" s="64"/>
      <c r="S14" s="184"/>
      <c r="T14" s="183"/>
      <c r="U14" s="62"/>
      <c r="V14" s="92"/>
      <c r="W14" s="93"/>
      <c r="X14" s="92">
        <f t="shared" si="6"/>
        <v>0</v>
      </c>
      <c r="Y14" s="92"/>
      <c r="Z14" s="101">
        <f t="shared" si="7"/>
        <v>0</v>
      </c>
      <c r="AA14" s="95">
        <f>ROUND($Z14*'Entrées des Taux'!$A$5,2)</f>
        <v>0</v>
      </c>
      <c r="AB14" s="93">
        <f>ROUND($Z14*'Entrées des Taux'!$A$21,2)</f>
        <v>0</v>
      </c>
      <c r="AC14" s="92">
        <f>ROUND($Z14*'Entrées des Taux'!$D$5,2)</f>
        <v>0</v>
      </c>
      <c r="AD14" s="92">
        <f>ROUND($Z14*'Entrées des Taux'!$A$13,2)</f>
        <v>0</v>
      </c>
      <c r="AE14" s="92">
        <f>ROUND($Z14*'Entrées des Taux'!$A$29,2)</f>
        <v>0</v>
      </c>
      <c r="AF14" s="94">
        <f>ROUND($U14*'Entrées des Taux'!$D$13,2)</f>
        <v>0</v>
      </c>
      <c r="AG14" s="96">
        <f>ROUND($Z14*'Entrées des Taux'!$D$21,2)</f>
        <v>0</v>
      </c>
      <c r="AH14" s="102">
        <f t="shared" si="3"/>
        <v>0</v>
      </c>
      <c r="AI14" s="93"/>
      <c r="AJ14" s="98">
        <f t="shared" si="4"/>
        <v>0</v>
      </c>
      <c r="AK14" s="64"/>
      <c r="AL14" s="184"/>
    </row>
    <row r="15" spans="1:38" s="63" customFormat="1" x14ac:dyDescent="0.2">
      <c r="A15" s="183"/>
      <c r="B15" s="62"/>
      <c r="C15" s="92"/>
      <c r="D15" s="93"/>
      <c r="E15" s="92">
        <f t="shared" si="5"/>
        <v>0</v>
      </c>
      <c r="F15" s="92"/>
      <c r="G15" s="101">
        <f t="shared" si="0"/>
        <v>0</v>
      </c>
      <c r="H15" s="95">
        <f>ROUND($G15*'Entrées des Taux'!$A$3,2)</f>
        <v>0</v>
      </c>
      <c r="I15" s="93">
        <f>ROUND($G15*'Entrées des Taux'!$A$19,2)</f>
        <v>0</v>
      </c>
      <c r="J15" s="92">
        <f>ROUND($G15*'Entrées des Taux'!$D$3,2)</f>
        <v>0</v>
      </c>
      <c r="K15" s="92">
        <f>ROUND($G15*'Entrées des Taux'!$A$11,2)</f>
        <v>0</v>
      </c>
      <c r="L15" s="92">
        <f>ROUND($G15*'Entrées des Taux'!$A$27,2)</f>
        <v>0</v>
      </c>
      <c r="M15" s="94">
        <f>ROUND($B15*'Entrées des Taux'!$D$11,2)</f>
        <v>0</v>
      </c>
      <c r="N15" s="96">
        <f>ROUND($G15*'Entrées des Taux'!$D$19,2)</f>
        <v>0</v>
      </c>
      <c r="O15" s="102">
        <f t="shared" si="1"/>
        <v>0</v>
      </c>
      <c r="P15" s="93"/>
      <c r="Q15" s="98">
        <f t="shared" si="2"/>
        <v>0</v>
      </c>
      <c r="R15" s="64"/>
      <c r="S15" s="184"/>
      <c r="T15" s="183"/>
      <c r="U15" s="62"/>
      <c r="V15" s="92"/>
      <c r="W15" s="93"/>
      <c r="X15" s="92">
        <f t="shared" si="6"/>
        <v>0</v>
      </c>
      <c r="Y15" s="92"/>
      <c r="Z15" s="101">
        <f t="shared" si="7"/>
        <v>0</v>
      </c>
      <c r="AA15" s="95">
        <f>ROUND($Z15*'Entrées des Taux'!$A$5,2)</f>
        <v>0</v>
      </c>
      <c r="AB15" s="93">
        <f>ROUND($Z15*'Entrées des Taux'!$A$21,2)</f>
        <v>0</v>
      </c>
      <c r="AC15" s="92">
        <f>ROUND($Z15*'Entrées des Taux'!$D$5,2)</f>
        <v>0</v>
      </c>
      <c r="AD15" s="92">
        <f>ROUND($Z15*'Entrées des Taux'!$A$13,2)</f>
        <v>0</v>
      </c>
      <c r="AE15" s="92">
        <f>ROUND($Z15*'Entrées des Taux'!$A$29,2)</f>
        <v>0</v>
      </c>
      <c r="AF15" s="94">
        <f>ROUND($U15*'Entrées des Taux'!$D$13,2)</f>
        <v>0</v>
      </c>
      <c r="AG15" s="96">
        <f>ROUND($Z15*'Entrées des Taux'!$D$21,2)</f>
        <v>0</v>
      </c>
      <c r="AH15" s="102">
        <f t="shared" si="3"/>
        <v>0</v>
      </c>
      <c r="AI15" s="93"/>
      <c r="AJ15" s="98">
        <f t="shared" si="4"/>
        <v>0</v>
      </c>
      <c r="AK15" s="64"/>
      <c r="AL15" s="184"/>
    </row>
    <row r="16" spans="1:38" s="63" customFormat="1" x14ac:dyDescent="0.2">
      <c r="A16" s="183"/>
      <c r="B16" s="62"/>
      <c r="C16" s="92"/>
      <c r="D16" s="93"/>
      <c r="E16" s="92">
        <f t="shared" si="5"/>
        <v>0</v>
      </c>
      <c r="F16" s="92"/>
      <c r="G16" s="101">
        <f t="shared" si="0"/>
        <v>0</v>
      </c>
      <c r="H16" s="95">
        <f>ROUND($G16*'Entrées des Taux'!$A$3,2)</f>
        <v>0</v>
      </c>
      <c r="I16" s="93">
        <f>ROUND($G16*'Entrées des Taux'!$A$19,2)</f>
        <v>0</v>
      </c>
      <c r="J16" s="92">
        <f>ROUND($G16*'Entrées des Taux'!$D$3,2)</f>
        <v>0</v>
      </c>
      <c r="K16" s="92">
        <f>ROUND($G16*'Entrées des Taux'!$A$11,2)</f>
        <v>0</v>
      </c>
      <c r="L16" s="92">
        <f>ROUND($G16*'Entrées des Taux'!$A$27,2)</f>
        <v>0</v>
      </c>
      <c r="M16" s="94">
        <f>ROUND($B16*'Entrées des Taux'!$D$11,2)</f>
        <v>0</v>
      </c>
      <c r="N16" s="96">
        <f>ROUND($G16*'Entrées des Taux'!$D$19,2)</f>
        <v>0</v>
      </c>
      <c r="O16" s="102">
        <f t="shared" si="1"/>
        <v>0</v>
      </c>
      <c r="P16" s="93"/>
      <c r="Q16" s="98">
        <f t="shared" si="2"/>
        <v>0</v>
      </c>
      <c r="R16" s="64"/>
      <c r="S16" s="184"/>
      <c r="T16" s="183"/>
      <c r="U16" s="62"/>
      <c r="V16" s="92"/>
      <c r="W16" s="93"/>
      <c r="X16" s="92">
        <f t="shared" si="6"/>
        <v>0</v>
      </c>
      <c r="Y16" s="92"/>
      <c r="Z16" s="101">
        <f t="shared" si="7"/>
        <v>0</v>
      </c>
      <c r="AA16" s="95">
        <f>ROUND($Z16*'Entrées des Taux'!$A$5,2)</f>
        <v>0</v>
      </c>
      <c r="AB16" s="93">
        <f>ROUND($Z16*'Entrées des Taux'!$A$21,2)</f>
        <v>0</v>
      </c>
      <c r="AC16" s="92">
        <f>ROUND($Z16*'Entrées des Taux'!$D$5,2)</f>
        <v>0</v>
      </c>
      <c r="AD16" s="92">
        <f>ROUND($Z16*'Entrées des Taux'!$A$13,2)</f>
        <v>0</v>
      </c>
      <c r="AE16" s="92">
        <f>ROUND($Z16*'Entrées des Taux'!$A$29,2)</f>
        <v>0</v>
      </c>
      <c r="AF16" s="94">
        <f>ROUND($U16*'Entrées des Taux'!$D$13,2)</f>
        <v>0</v>
      </c>
      <c r="AG16" s="96">
        <f>ROUND($Z16*'Entrées des Taux'!$D$21,2)</f>
        <v>0</v>
      </c>
      <c r="AH16" s="102">
        <f t="shared" si="3"/>
        <v>0</v>
      </c>
      <c r="AI16" s="93"/>
      <c r="AJ16" s="98">
        <f t="shared" si="4"/>
        <v>0</v>
      </c>
      <c r="AK16" s="64"/>
      <c r="AL16" s="184"/>
    </row>
    <row r="17" spans="1:38" s="63" customFormat="1" x14ac:dyDescent="0.2">
      <c r="A17" s="183"/>
      <c r="B17" s="62"/>
      <c r="C17" s="92"/>
      <c r="D17" s="93"/>
      <c r="E17" s="92">
        <f t="shared" si="5"/>
        <v>0</v>
      </c>
      <c r="F17" s="92"/>
      <c r="G17" s="101">
        <f t="shared" si="0"/>
        <v>0</v>
      </c>
      <c r="H17" s="95">
        <f>ROUND($G17*'Entrées des Taux'!$A$3,2)</f>
        <v>0</v>
      </c>
      <c r="I17" s="93">
        <f>ROUND($G17*'Entrées des Taux'!$A$19,2)</f>
        <v>0</v>
      </c>
      <c r="J17" s="92">
        <f>ROUND($G17*'Entrées des Taux'!$D$3,2)</f>
        <v>0</v>
      </c>
      <c r="K17" s="92">
        <f>ROUND($G17*'Entrées des Taux'!$A$11,2)</f>
        <v>0</v>
      </c>
      <c r="L17" s="92">
        <f>ROUND($G17*'Entrées des Taux'!$A$27,2)</f>
        <v>0</v>
      </c>
      <c r="M17" s="94">
        <f>ROUND($B17*'Entrées des Taux'!$D$11,2)</f>
        <v>0</v>
      </c>
      <c r="N17" s="96">
        <f>ROUND($G17*'Entrées des Taux'!$D$19,2)</f>
        <v>0</v>
      </c>
      <c r="O17" s="102">
        <f t="shared" si="1"/>
        <v>0</v>
      </c>
      <c r="P17" s="93"/>
      <c r="Q17" s="98">
        <f t="shared" si="2"/>
        <v>0</v>
      </c>
      <c r="R17" s="64"/>
      <c r="S17" s="184"/>
      <c r="T17" s="183"/>
      <c r="U17" s="62"/>
      <c r="V17" s="92"/>
      <c r="W17" s="93"/>
      <c r="X17" s="92">
        <f t="shared" si="6"/>
        <v>0</v>
      </c>
      <c r="Y17" s="92"/>
      <c r="Z17" s="101">
        <f t="shared" si="7"/>
        <v>0</v>
      </c>
      <c r="AA17" s="95">
        <f>ROUND($Z17*'Entrées des Taux'!$A$5,2)</f>
        <v>0</v>
      </c>
      <c r="AB17" s="93">
        <f>ROUND($Z17*'Entrées des Taux'!$A$21,2)</f>
        <v>0</v>
      </c>
      <c r="AC17" s="92">
        <f>ROUND($Z17*'Entrées des Taux'!$D$5,2)</f>
        <v>0</v>
      </c>
      <c r="AD17" s="92">
        <f>ROUND($Z17*'Entrées des Taux'!$A$13,2)</f>
        <v>0</v>
      </c>
      <c r="AE17" s="92">
        <f>ROUND($Z17*'Entrées des Taux'!$A$29,2)</f>
        <v>0</v>
      </c>
      <c r="AF17" s="94">
        <f>ROUND($U17*'Entrées des Taux'!$D$13,2)</f>
        <v>0</v>
      </c>
      <c r="AG17" s="96">
        <f>ROUND($Z17*'Entrées des Taux'!$D$21,2)</f>
        <v>0</v>
      </c>
      <c r="AH17" s="102">
        <f t="shared" si="3"/>
        <v>0</v>
      </c>
      <c r="AI17" s="93"/>
      <c r="AJ17" s="98">
        <f t="shared" si="4"/>
        <v>0</v>
      </c>
      <c r="AK17" s="64"/>
      <c r="AL17" s="184"/>
    </row>
    <row r="18" spans="1:38" s="63" customFormat="1" x14ac:dyDescent="0.2">
      <c r="A18" s="183"/>
      <c r="B18" s="62"/>
      <c r="C18" s="92"/>
      <c r="D18" s="93"/>
      <c r="E18" s="92">
        <f t="shared" si="5"/>
        <v>0</v>
      </c>
      <c r="F18" s="92"/>
      <c r="G18" s="101">
        <f t="shared" si="0"/>
        <v>0</v>
      </c>
      <c r="H18" s="95">
        <f>ROUND($G18*'Entrées des Taux'!$A$3,2)</f>
        <v>0</v>
      </c>
      <c r="I18" s="93">
        <f>ROUND($G18*'Entrées des Taux'!$A$19,2)</f>
        <v>0</v>
      </c>
      <c r="J18" s="92">
        <f>ROUND($G18*'Entrées des Taux'!$D$3,2)</f>
        <v>0</v>
      </c>
      <c r="K18" s="92">
        <f>ROUND($G18*'Entrées des Taux'!$A$11,2)</f>
        <v>0</v>
      </c>
      <c r="L18" s="92">
        <f>ROUND($G18*'Entrées des Taux'!$A$27,2)</f>
        <v>0</v>
      </c>
      <c r="M18" s="94">
        <f>ROUND($B18*'Entrées des Taux'!$D$11,2)</f>
        <v>0</v>
      </c>
      <c r="N18" s="96">
        <f>ROUND($G18*'Entrées des Taux'!$D$19,2)</f>
        <v>0</v>
      </c>
      <c r="O18" s="102">
        <f t="shared" si="1"/>
        <v>0</v>
      </c>
      <c r="P18" s="93"/>
      <c r="Q18" s="98">
        <f t="shared" si="2"/>
        <v>0</v>
      </c>
      <c r="R18" s="64"/>
      <c r="S18" s="184"/>
      <c r="T18" s="183"/>
      <c r="U18" s="62"/>
      <c r="V18" s="92"/>
      <c r="W18" s="93"/>
      <c r="X18" s="92">
        <f t="shared" si="6"/>
        <v>0</v>
      </c>
      <c r="Y18" s="92"/>
      <c r="Z18" s="101">
        <f t="shared" si="7"/>
        <v>0</v>
      </c>
      <c r="AA18" s="95">
        <f>ROUND($Z18*'Entrées des Taux'!$A$5,2)</f>
        <v>0</v>
      </c>
      <c r="AB18" s="93">
        <f>ROUND($Z18*'Entrées des Taux'!$A$21,2)</f>
        <v>0</v>
      </c>
      <c r="AC18" s="92">
        <f>ROUND($Z18*'Entrées des Taux'!$D$5,2)</f>
        <v>0</v>
      </c>
      <c r="AD18" s="92">
        <f>ROUND($Z18*'Entrées des Taux'!$A$13,2)</f>
        <v>0</v>
      </c>
      <c r="AE18" s="92">
        <f>ROUND($Z18*'Entrées des Taux'!$A$29,2)</f>
        <v>0</v>
      </c>
      <c r="AF18" s="94">
        <f>ROUND($U18*'Entrées des Taux'!$D$13,2)</f>
        <v>0</v>
      </c>
      <c r="AG18" s="96">
        <f>ROUND($Z18*'Entrées des Taux'!$D$21,2)</f>
        <v>0</v>
      </c>
      <c r="AH18" s="102">
        <f t="shared" si="3"/>
        <v>0</v>
      </c>
      <c r="AI18" s="93"/>
      <c r="AJ18" s="98">
        <f t="shared" si="4"/>
        <v>0</v>
      </c>
      <c r="AK18" s="64"/>
      <c r="AL18" s="184"/>
    </row>
    <row r="19" spans="1:38" s="63" customFormat="1" x14ac:dyDescent="0.2">
      <c r="A19" s="183"/>
      <c r="B19" s="62"/>
      <c r="C19" s="92"/>
      <c r="D19" s="93"/>
      <c r="E19" s="92">
        <f t="shared" si="5"/>
        <v>0</v>
      </c>
      <c r="F19" s="92"/>
      <c r="G19" s="101">
        <f t="shared" si="0"/>
        <v>0</v>
      </c>
      <c r="H19" s="95">
        <f>ROUND($G19*'Entrées des Taux'!$A$3,2)</f>
        <v>0</v>
      </c>
      <c r="I19" s="93">
        <f>ROUND($G19*'Entrées des Taux'!$A$19,2)</f>
        <v>0</v>
      </c>
      <c r="J19" s="92">
        <f>ROUND($G19*'Entrées des Taux'!$D$3,2)</f>
        <v>0</v>
      </c>
      <c r="K19" s="92">
        <f>ROUND($G19*'Entrées des Taux'!$A$11,2)</f>
        <v>0</v>
      </c>
      <c r="L19" s="92">
        <f>ROUND($G19*'Entrées des Taux'!$A$27,2)</f>
        <v>0</v>
      </c>
      <c r="M19" s="94">
        <f>ROUND($B19*'Entrées des Taux'!$D$11,2)</f>
        <v>0</v>
      </c>
      <c r="N19" s="96">
        <f>ROUND($G19*'Entrées des Taux'!$D$19,2)</f>
        <v>0</v>
      </c>
      <c r="O19" s="102">
        <f t="shared" si="1"/>
        <v>0</v>
      </c>
      <c r="P19" s="93"/>
      <c r="Q19" s="98">
        <f t="shared" si="2"/>
        <v>0</v>
      </c>
      <c r="R19" s="64"/>
      <c r="S19" s="184"/>
      <c r="T19" s="183"/>
      <c r="U19" s="62"/>
      <c r="V19" s="92"/>
      <c r="W19" s="93"/>
      <c r="X19" s="92">
        <f t="shared" si="6"/>
        <v>0</v>
      </c>
      <c r="Y19" s="92"/>
      <c r="Z19" s="101">
        <f t="shared" si="7"/>
        <v>0</v>
      </c>
      <c r="AA19" s="95">
        <f>ROUND($Z19*'Entrées des Taux'!$A$5,2)</f>
        <v>0</v>
      </c>
      <c r="AB19" s="93">
        <f>ROUND($Z19*'Entrées des Taux'!$A$21,2)</f>
        <v>0</v>
      </c>
      <c r="AC19" s="92">
        <f>ROUND($Z19*'Entrées des Taux'!$D$5,2)</f>
        <v>0</v>
      </c>
      <c r="AD19" s="92">
        <f>ROUND($Z19*'Entrées des Taux'!$A$13,2)</f>
        <v>0</v>
      </c>
      <c r="AE19" s="92">
        <f>ROUND($Z19*'Entrées des Taux'!$A$29,2)</f>
        <v>0</v>
      </c>
      <c r="AF19" s="94">
        <f>ROUND($U19*'Entrées des Taux'!$D$13,2)</f>
        <v>0</v>
      </c>
      <c r="AG19" s="96">
        <f>ROUND($Z19*'Entrées des Taux'!$D$21,2)</f>
        <v>0</v>
      </c>
      <c r="AH19" s="102">
        <f t="shared" si="3"/>
        <v>0</v>
      </c>
      <c r="AI19" s="93"/>
      <c r="AJ19" s="98">
        <f t="shared" si="4"/>
        <v>0</v>
      </c>
      <c r="AK19" s="64"/>
      <c r="AL19" s="184"/>
    </row>
    <row r="20" spans="1:38" s="63" customFormat="1" x14ac:dyDescent="0.2">
      <c r="A20" s="183"/>
      <c r="B20" s="62"/>
      <c r="C20" s="92"/>
      <c r="D20" s="93"/>
      <c r="E20" s="92">
        <f t="shared" si="5"/>
        <v>0</v>
      </c>
      <c r="F20" s="92"/>
      <c r="G20" s="101">
        <f t="shared" si="0"/>
        <v>0</v>
      </c>
      <c r="H20" s="95">
        <f>ROUND($G20*'Entrées des Taux'!$A$3,2)</f>
        <v>0</v>
      </c>
      <c r="I20" s="93">
        <f>ROUND($G20*'Entrées des Taux'!$A$19,2)</f>
        <v>0</v>
      </c>
      <c r="J20" s="92">
        <f>ROUND($G20*'Entrées des Taux'!$D$3,2)</f>
        <v>0</v>
      </c>
      <c r="K20" s="92">
        <f>ROUND($G20*'Entrées des Taux'!$A$11,2)</f>
        <v>0</v>
      </c>
      <c r="L20" s="92">
        <f>ROUND($G20*'Entrées des Taux'!$A$27,2)</f>
        <v>0</v>
      </c>
      <c r="M20" s="94">
        <f>ROUND($B20*'Entrées des Taux'!$D$11,2)</f>
        <v>0</v>
      </c>
      <c r="N20" s="96">
        <f>ROUND($G20*'Entrées des Taux'!$D$19,2)</f>
        <v>0</v>
      </c>
      <c r="O20" s="102">
        <f t="shared" si="1"/>
        <v>0</v>
      </c>
      <c r="P20" s="93"/>
      <c r="Q20" s="98">
        <f t="shared" si="2"/>
        <v>0</v>
      </c>
      <c r="R20" s="64"/>
      <c r="S20" s="184"/>
      <c r="T20" s="183"/>
      <c r="U20" s="62"/>
      <c r="V20" s="92"/>
      <c r="W20" s="93"/>
      <c r="X20" s="92">
        <f t="shared" si="6"/>
        <v>0</v>
      </c>
      <c r="Y20" s="92"/>
      <c r="Z20" s="101">
        <f t="shared" si="7"/>
        <v>0</v>
      </c>
      <c r="AA20" s="95">
        <f>ROUND($Z20*'Entrées des Taux'!$A$5,2)</f>
        <v>0</v>
      </c>
      <c r="AB20" s="93">
        <f>ROUND($Z20*'Entrées des Taux'!$A$21,2)</f>
        <v>0</v>
      </c>
      <c r="AC20" s="92">
        <f>ROUND($Z20*'Entrées des Taux'!$D$5,2)</f>
        <v>0</v>
      </c>
      <c r="AD20" s="92">
        <f>ROUND($Z20*'Entrées des Taux'!$A$13,2)</f>
        <v>0</v>
      </c>
      <c r="AE20" s="92">
        <f>ROUND($Z20*'Entrées des Taux'!$A$29,2)</f>
        <v>0</v>
      </c>
      <c r="AF20" s="94">
        <f>ROUND($U20*'Entrées des Taux'!$D$13,2)</f>
        <v>0</v>
      </c>
      <c r="AG20" s="96">
        <f>ROUND($Z20*'Entrées des Taux'!$D$21,2)</f>
        <v>0</v>
      </c>
      <c r="AH20" s="102">
        <f t="shared" si="3"/>
        <v>0</v>
      </c>
      <c r="AI20" s="93"/>
      <c r="AJ20" s="98">
        <f t="shared" si="4"/>
        <v>0</v>
      </c>
      <c r="AK20" s="64"/>
      <c r="AL20" s="184"/>
    </row>
    <row r="21" spans="1:38" s="63" customFormat="1" x14ac:dyDescent="0.2">
      <c r="A21" s="183"/>
      <c r="B21" s="62"/>
      <c r="C21" s="92"/>
      <c r="D21" s="93"/>
      <c r="E21" s="92">
        <f t="shared" si="5"/>
        <v>0</v>
      </c>
      <c r="F21" s="92"/>
      <c r="G21" s="101">
        <f t="shared" si="0"/>
        <v>0</v>
      </c>
      <c r="H21" s="95">
        <f>ROUND($G21*'Entrées des Taux'!$A$3,2)</f>
        <v>0</v>
      </c>
      <c r="I21" s="93">
        <f>ROUND($G21*'Entrées des Taux'!$A$19,2)</f>
        <v>0</v>
      </c>
      <c r="J21" s="92">
        <f>ROUND($G21*'Entrées des Taux'!$D$3,2)</f>
        <v>0</v>
      </c>
      <c r="K21" s="92">
        <f>ROUND($G21*'Entrées des Taux'!$A$11,2)</f>
        <v>0</v>
      </c>
      <c r="L21" s="92">
        <f>ROUND($G21*'Entrées des Taux'!$A$27,2)</f>
        <v>0</v>
      </c>
      <c r="M21" s="94">
        <f>ROUND($B21*'Entrées des Taux'!$D$11,2)</f>
        <v>0</v>
      </c>
      <c r="N21" s="96">
        <f>ROUND($G21*'Entrées des Taux'!$D$19,2)</f>
        <v>0</v>
      </c>
      <c r="O21" s="102">
        <f t="shared" si="1"/>
        <v>0</v>
      </c>
      <c r="P21" s="93"/>
      <c r="Q21" s="98">
        <f t="shared" si="2"/>
        <v>0</v>
      </c>
      <c r="R21" s="64"/>
      <c r="S21" s="184"/>
      <c r="T21" s="183"/>
      <c r="U21" s="62"/>
      <c r="V21" s="92"/>
      <c r="W21" s="93"/>
      <c r="X21" s="92">
        <f t="shared" si="6"/>
        <v>0</v>
      </c>
      <c r="Y21" s="92"/>
      <c r="Z21" s="101">
        <f t="shared" si="7"/>
        <v>0</v>
      </c>
      <c r="AA21" s="95">
        <f>ROUND($Z21*'Entrées des Taux'!$A$5,2)</f>
        <v>0</v>
      </c>
      <c r="AB21" s="93">
        <f>ROUND($Z21*'Entrées des Taux'!$A$21,2)</f>
        <v>0</v>
      </c>
      <c r="AC21" s="92">
        <f>ROUND($Z21*'Entrées des Taux'!$D$5,2)</f>
        <v>0</v>
      </c>
      <c r="AD21" s="92">
        <f>ROUND($Z21*'Entrées des Taux'!$A$13,2)</f>
        <v>0</v>
      </c>
      <c r="AE21" s="92">
        <f>ROUND($Z21*'Entrées des Taux'!$A$29,2)</f>
        <v>0</v>
      </c>
      <c r="AF21" s="94">
        <f>ROUND($U21*'Entrées des Taux'!$D$13,2)</f>
        <v>0</v>
      </c>
      <c r="AG21" s="96">
        <f>ROUND($Z21*'Entrées des Taux'!$D$21,2)</f>
        <v>0</v>
      </c>
      <c r="AH21" s="102">
        <f t="shared" si="3"/>
        <v>0</v>
      </c>
      <c r="AI21" s="93"/>
      <c r="AJ21" s="98">
        <f t="shared" si="4"/>
        <v>0</v>
      </c>
      <c r="AK21" s="64"/>
      <c r="AL21" s="184"/>
    </row>
    <row r="22" spans="1:38" s="63" customFormat="1" x14ac:dyDescent="0.2">
      <c r="A22" s="183"/>
      <c r="B22" s="62"/>
      <c r="C22" s="92"/>
      <c r="D22" s="93"/>
      <c r="E22" s="92">
        <f t="shared" si="5"/>
        <v>0</v>
      </c>
      <c r="F22" s="92"/>
      <c r="G22" s="101">
        <f t="shared" si="0"/>
        <v>0</v>
      </c>
      <c r="H22" s="95">
        <f>ROUND($G22*'Entrées des Taux'!$A$3,2)</f>
        <v>0</v>
      </c>
      <c r="I22" s="93">
        <f>ROUND($G22*'Entrées des Taux'!$A$19,2)</f>
        <v>0</v>
      </c>
      <c r="J22" s="92">
        <f>ROUND($G22*'Entrées des Taux'!$D$3,2)</f>
        <v>0</v>
      </c>
      <c r="K22" s="92">
        <f>ROUND($G22*'Entrées des Taux'!$A$11,2)</f>
        <v>0</v>
      </c>
      <c r="L22" s="92">
        <f>ROUND($G22*'Entrées des Taux'!$A$27,2)</f>
        <v>0</v>
      </c>
      <c r="M22" s="94">
        <f>ROUND($B22*'Entrées des Taux'!$D$11,2)</f>
        <v>0</v>
      </c>
      <c r="N22" s="96">
        <f>ROUND($G22*'Entrées des Taux'!$D$19,2)</f>
        <v>0</v>
      </c>
      <c r="O22" s="102">
        <f t="shared" si="1"/>
        <v>0</v>
      </c>
      <c r="P22" s="93"/>
      <c r="Q22" s="98">
        <f t="shared" si="2"/>
        <v>0</v>
      </c>
      <c r="R22" s="64"/>
      <c r="S22" s="184"/>
      <c r="T22" s="183"/>
      <c r="U22" s="62"/>
      <c r="V22" s="92"/>
      <c r="W22" s="93"/>
      <c r="X22" s="92">
        <f t="shared" si="6"/>
        <v>0</v>
      </c>
      <c r="Y22" s="92"/>
      <c r="Z22" s="101">
        <f t="shared" si="7"/>
        <v>0</v>
      </c>
      <c r="AA22" s="95">
        <f>ROUND($Z22*'Entrées des Taux'!$A$5,2)</f>
        <v>0</v>
      </c>
      <c r="AB22" s="93">
        <f>ROUND($Z22*'Entrées des Taux'!$A$21,2)</f>
        <v>0</v>
      </c>
      <c r="AC22" s="92">
        <f>ROUND($Z22*'Entrées des Taux'!$D$5,2)</f>
        <v>0</v>
      </c>
      <c r="AD22" s="92">
        <f>ROUND($Z22*'Entrées des Taux'!$A$13,2)</f>
        <v>0</v>
      </c>
      <c r="AE22" s="92">
        <f>ROUND($Z22*'Entrées des Taux'!$A$29,2)</f>
        <v>0</v>
      </c>
      <c r="AF22" s="94">
        <f>ROUND($U22*'Entrées des Taux'!$D$13,2)</f>
        <v>0</v>
      </c>
      <c r="AG22" s="96">
        <f>ROUND($Z22*'Entrées des Taux'!$D$21,2)</f>
        <v>0</v>
      </c>
      <c r="AH22" s="102">
        <f t="shared" si="3"/>
        <v>0</v>
      </c>
      <c r="AI22" s="93"/>
      <c r="AJ22" s="98">
        <f t="shared" si="4"/>
        <v>0</v>
      </c>
      <c r="AK22" s="64"/>
      <c r="AL22" s="184"/>
    </row>
    <row r="23" spans="1:38" s="63" customFormat="1" x14ac:dyDescent="0.2">
      <c r="A23" s="183"/>
      <c r="B23" s="62"/>
      <c r="C23" s="92"/>
      <c r="D23" s="93"/>
      <c r="E23" s="92">
        <f t="shared" si="5"/>
        <v>0</v>
      </c>
      <c r="F23" s="92"/>
      <c r="G23" s="101">
        <f t="shared" si="0"/>
        <v>0</v>
      </c>
      <c r="H23" s="95">
        <f>ROUND($G23*'Entrées des Taux'!$A$3,2)</f>
        <v>0</v>
      </c>
      <c r="I23" s="93">
        <f>ROUND($G23*'Entrées des Taux'!$A$19,2)</f>
        <v>0</v>
      </c>
      <c r="J23" s="92">
        <f>ROUND($G23*'Entrées des Taux'!$D$3,2)</f>
        <v>0</v>
      </c>
      <c r="K23" s="92">
        <f>ROUND($G23*'Entrées des Taux'!$A$11,2)</f>
        <v>0</v>
      </c>
      <c r="L23" s="92">
        <f>ROUND($G23*'Entrées des Taux'!$A$27,2)</f>
        <v>0</v>
      </c>
      <c r="M23" s="94">
        <f>ROUND($B23*'Entrées des Taux'!$D$11,2)</f>
        <v>0</v>
      </c>
      <c r="N23" s="96">
        <f>ROUND($G23*'Entrées des Taux'!$D$19,2)</f>
        <v>0</v>
      </c>
      <c r="O23" s="102">
        <f t="shared" si="1"/>
        <v>0</v>
      </c>
      <c r="P23" s="93"/>
      <c r="Q23" s="98">
        <f t="shared" si="2"/>
        <v>0</v>
      </c>
      <c r="R23" s="64"/>
      <c r="S23" s="184"/>
      <c r="T23" s="183"/>
      <c r="U23" s="62"/>
      <c r="V23" s="92"/>
      <c r="W23" s="93"/>
      <c r="X23" s="92">
        <f t="shared" si="6"/>
        <v>0</v>
      </c>
      <c r="Y23" s="92"/>
      <c r="Z23" s="101">
        <f t="shared" si="7"/>
        <v>0</v>
      </c>
      <c r="AA23" s="95">
        <f>ROUND($Z23*'Entrées des Taux'!$A$5,2)</f>
        <v>0</v>
      </c>
      <c r="AB23" s="93">
        <f>ROUND($Z23*'Entrées des Taux'!$A$21,2)</f>
        <v>0</v>
      </c>
      <c r="AC23" s="92">
        <f>ROUND($Z23*'Entrées des Taux'!$D$5,2)</f>
        <v>0</v>
      </c>
      <c r="AD23" s="92">
        <f>ROUND($Z23*'Entrées des Taux'!$A$13,2)</f>
        <v>0</v>
      </c>
      <c r="AE23" s="92">
        <f>ROUND($Z23*'Entrées des Taux'!$A$29,2)</f>
        <v>0</v>
      </c>
      <c r="AF23" s="94">
        <f>ROUND($U23*'Entrées des Taux'!$D$13,2)</f>
        <v>0</v>
      </c>
      <c r="AG23" s="96">
        <f>ROUND($Z23*'Entrées des Taux'!$D$21,2)</f>
        <v>0</v>
      </c>
      <c r="AH23" s="102">
        <f t="shared" si="3"/>
        <v>0</v>
      </c>
      <c r="AI23" s="93"/>
      <c r="AJ23" s="98">
        <f t="shared" si="4"/>
        <v>0</v>
      </c>
      <c r="AK23" s="64"/>
      <c r="AL23" s="184"/>
    </row>
    <row r="24" spans="1:38" s="63" customFormat="1" ht="13.5" thickBot="1" x14ac:dyDescent="0.25">
      <c r="A24" s="183"/>
      <c r="B24" s="62"/>
      <c r="C24" s="92"/>
      <c r="D24" s="93"/>
      <c r="E24" s="92">
        <f t="shared" si="5"/>
        <v>0</v>
      </c>
      <c r="F24" s="92"/>
      <c r="G24" s="101">
        <f t="shared" si="0"/>
        <v>0</v>
      </c>
      <c r="H24" s="103">
        <f>ROUND($G24*'Entrées des Taux'!$A$3,2)</f>
        <v>0</v>
      </c>
      <c r="I24" s="93">
        <f>ROUND($G24*'Entrées des Taux'!$A$19,2)</f>
        <v>0</v>
      </c>
      <c r="J24" s="92">
        <f>ROUND($G24*'Entrées des Taux'!$D$3,2)</f>
        <v>0</v>
      </c>
      <c r="K24" s="92">
        <f>ROUND($G24*'Entrées des Taux'!$A$11,2)</f>
        <v>0</v>
      </c>
      <c r="L24" s="92">
        <f>ROUND($G24*'Entrées des Taux'!$A$27,2)</f>
        <v>0</v>
      </c>
      <c r="M24" s="94">
        <f>ROUND($B24*'Entrées des Taux'!$D$11,2)</f>
        <v>0</v>
      </c>
      <c r="N24" s="96">
        <f>ROUND($G24*'Entrées des Taux'!$D$19,2)</f>
        <v>0</v>
      </c>
      <c r="O24" s="102">
        <f t="shared" si="1"/>
        <v>0</v>
      </c>
      <c r="P24" s="93"/>
      <c r="Q24" s="98">
        <f t="shared" si="2"/>
        <v>0</v>
      </c>
      <c r="R24" s="64"/>
      <c r="S24" s="184"/>
      <c r="T24" s="183"/>
      <c r="U24" s="62"/>
      <c r="V24" s="92"/>
      <c r="W24" s="93"/>
      <c r="X24" s="92">
        <f t="shared" si="6"/>
        <v>0</v>
      </c>
      <c r="Y24" s="92"/>
      <c r="Z24" s="101">
        <f t="shared" si="7"/>
        <v>0</v>
      </c>
      <c r="AA24" s="103">
        <f>ROUND($Z24*'Entrées des Taux'!$A$5,2)</f>
        <v>0</v>
      </c>
      <c r="AB24" s="93">
        <f>ROUND($Z24*'Entrées des Taux'!$A$21,2)</f>
        <v>0</v>
      </c>
      <c r="AC24" s="92">
        <f>ROUND($Z24*'Entrées des Taux'!$D$5,2)</f>
        <v>0</v>
      </c>
      <c r="AD24" s="92">
        <f>ROUND($Z24*'Entrées des Taux'!$A$13,2)</f>
        <v>0</v>
      </c>
      <c r="AE24" s="92">
        <f>ROUND($Z24*'Entrées des Taux'!$A$29,2)</f>
        <v>0</v>
      </c>
      <c r="AF24" s="94">
        <f>ROUND($U24*'Entrées des Taux'!$D$13,2)</f>
        <v>0</v>
      </c>
      <c r="AG24" s="96">
        <f>ROUND($Z24*'Entrées des Taux'!$D$21,2)</f>
        <v>0</v>
      </c>
      <c r="AH24" s="102">
        <f t="shared" si="3"/>
        <v>0</v>
      </c>
      <c r="AI24" s="93"/>
      <c r="AJ24" s="98">
        <f t="shared" si="4"/>
        <v>0</v>
      </c>
      <c r="AK24" s="64"/>
      <c r="AL24" s="184"/>
    </row>
    <row r="25" spans="1:38" s="36" customFormat="1" ht="13.5" thickBot="1" x14ac:dyDescent="0.25">
      <c r="A25" s="30" t="s">
        <v>51</v>
      </c>
      <c r="B25" s="31">
        <f>SUM(B10:B24)</f>
        <v>0</v>
      </c>
      <c r="C25" s="32"/>
      <c r="D25" s="104">
        <f t="shared" ref="D25:N25" si="8">SUM(D10:D24)</f>
        <v>0</v>
      </c>
      <c r="E25" s="105">
        <f t="shared" si="8"/>
        <v>0</v>
      </c>
      <c r="F25" s="105">
        <f t="shared" si="8"/>
        <v>0</v>
      </c>
      <c r="G25" s="106">
        <f t="shared" si="8"/>
        <v>0</v>
      </c>
      <c r="H25" s="107">
        <f t="shared" si="8"/>
        <v>0</v>
      </c>
      <c r="I25" s="105">
        <f t="shared" si="8"/>
        <v>0</v>
      </c>
      <c r="J25" s="105">
        <f t="shared" si="8"/>
        <v>0</v>
      </c>
      <c r="K25" s="105">
        <f t="shared" si="8"/>
        <v>0</v>
      </c>
      <c r="L25" s="105">
        <f t="shared" si="8"/>
        <v>0</v>
      </c>
      <c r="M25" s="104">
        <f t="shared" si="8"/>
        <v>0</v>
      </c>
      <c r="N25" s="106">
        <f t="shared" si="8"/>
        <v>0</v>
      </c>
      <c r="O25" s="108">
        <f>SUM(O10:O24)</f>
        <v>0</v>
      </c>
      <c r="P25" s="104">
        <f>SUM(P10:P24)</f>
        <v>0</v>
      </c>
      <c r="Q25" s="105">
        <f>SUM(Q10:Q24)</f>
        <v>0</v>
      </c>
      <c r="R25" s="34"/>
      <c r="S25" s="35"/>
      <c r="T25" s="30" t="s">
        <v>57</v>
      </c>
      <c r="U25" s="31">
        <f>SUM(U10:U24)</f>
        <v>0</v>
      </c>
      <c r="V25" s="105"/>
      <c r="W25" s="104">
        <f t="shared" ref="W25:AG25" si="9">SUM(W10:W24)</f>
        <v>0</v>
      </c>
      <c r="X25" s="105">
        <f t="shared" si="9"/>
        <v>0</v>
      </c>
      <c r="Y25" s="105">
        <f t="shared" si="9"/>
        <v>0</v>
      </c>
      <c r="Z25" s="105">
        <f t="shared" si="9"/>
        <v>0</v>
      </c>
      <c r="AA25" s="109">
        <f t="shared" si="9"/>
        <v>0</v>
      </c>
      <c r="AB25" s="105">
        <f t="shared" si="9"/>
        <v>0</v>
      </c>
      <c r="AC25" s="105">
        <f t="shared" si="9"/>
        <v>0</v>
      </c>
      <c r="AD25" s="105">
        <f t="shared" si="9"/>
        <v>0</v>
      </c>
      <c r="AE25" s="105">
        <f t="shared" si="9"/>
        <v>0</v>
      </c>
      <c r="AF25" s="104">
        <f t="shared" si="9"/>
        <v>0</v>
      </c>
      <c r="AG25" s="104">
        <f t="shared" si="9"/>
        <v>0</v>
      </c>
      <c r="AH25" s="110">
        <f>SUM(AH10:AH24)</f>
        <v>0</v>
      </c>
      <c r="AI25" s="104">
        <f>SUM(AI10:AI24)</f>
        <v>0</v>
      </c>
      <c r="AJ25" s="105">
        <f>SUM(AJ10:AJ24)</f>
        <v>0</v>
      </c>
      <c r="AK25" s="34"/>
      <c r="AL25" s="35"/>
    </row>
    <row r="26" spans="1:38" s="36" customFormat="1" ht="14.25" thickTop="1" thickBot="1" x14ac:dyDescent="0.25">
      <c r="A26" s="37" t="s">
        <v>52</v>
      </c>
      <c r="B26" s="38">
        <f>B25</f>
        <v>0</v>
      </c>
      <c r="C26" s="39"/>
      <c r="D26" s="111">
        <f>SUM(D25)</f>
        <v>0</v>
      </c>
      <c r="E26" s="112">
        <f t="shared" ref="E26:Q26" si="10">SUM(E25)</f>
        <v>0</v>
      </c>
      <c r="F26" s="112">
        <f t="shared" si="10"/>
        <v>0</v>
      </c>
      <c r="G26" s="113">
        <f t="shared" si="10"/>
        <v>0</v>
      </c>
      <c r="H26" s="111">
        <f t="shared" si="10"/>
        <v>0</v>
      </c>
      <c r="I26" s="112">
        <f t="shared" si="10"/>
        <v>0</v>
      </c>
      <c r="J26" s="112">
        <f t="shared" si="10"/>
        <v>0</v>
      </c>
      <c r="K26" s="112">
        <f t="shared" si="10"/>
        <v>0</v>
      </c>
      <c r="L26" s="112">
        <f t="shared" si="10"/>
        <v>0</v>
      </c>
      <c r="M26" s="112">
        <f t="shared" si="10"/>
        <v>0</v>
      </c>
      <c r="N26" s="114">
        <f t="shared" si="10"/>
        <v>0</v>
      </c>
      <c r="O26" s="115">
        <f t="shared" si="10"/>
        <v>0</v>
      </c>
      <c r="P26" s="111">
        <f t="shared" si="10"/>
        <v>0</v>
      </c>
      <c r="Q26" s="112">
        <f t="shared" si="10"/>
        <v>0</v>
      </c>
      <c r="R26" s="40"/>
      <c r="S26" s="41"/>
      <c r="T26" s="37" t="s">
        <v>58</v>
      </c>
      <c r="U26" s="38">
        <f>B43+U25</f>
        <v>0</v>
      </c>
      <c r="V26" s="112"/>
      <c r="W26" s="111">
        <f t="shared" ref="W26:AJ26" si="11">SUM(D43)+SUM(W25)</f>
        <v>0</v>
      </c>
      <c r="X26" s="112">
        <f t="shared" si="11"/>
        <v>0</v>
      </c>
      <c r="Y26" s="112">
        <f t="shared" si="11"/>
        <v>0</v>
      </c>
      <c r="Z26" s="113">
        <f t="shared" si="11"/>
        <v>0</v>
      </c>
      <c r="AA26" s="111">
        <f t="shared" si="11"/>
        <v>0</v>
      </c>
      <c r="AB26" s="112">
        <f t="shared" si="11"/>
        <v>0</v>
      </c>
      <c r="AC26" s="112">
        <f t="shared" si="11"/>
        <v>0</v>
      </c>
      <c r="AD26" s="112">
        <f t="shared" si="11"/>
        <v>0</v>
      </c>
      <c r="AE26" s="112">
        <f t="shared" si="11"/>
        <v>0</v>
      </c>
      <c r="AF26" s="112">
        <f t="shared" si="11"/>
        <v>0</v>
      </c>
      <c r="AG26" s="112">
        <f t="shared" si="11"/>
        <v>0</v>
      </c>
      <c r="AH26" s="113">
        <f t="shared" si="11"/>
        <v>0</v>
      </c>
      <c r="AI26" s="111">
        <f t="shared" si="11"/>
        <v>0</v>
      </c>
      <c r="AJ26" s="112">
        <f t="shared" si="11"/>
        <v>0</v>
      </c>
      <c r="AK26" s="40"/>
      <c r="AL26" s="41"/>
    </row>
    <row r="27" spans="1:38" s="63" customFormat="1" ht="13.5" thickTop="1" x14ac:dyDescent="0.2">
      <c r="A27" s="183"/>
      <c r="B27" s="62"/>
      <c r="C27" s="92"/>
      <c r="D27" s="93"/>
      <c r="E27" s="92">
        <f t="shared" ref="E27:E41" si="12">B27*C27</f>
        <v>0</v>
      </c>
      <c r="F27" s="92"/>
      <c r="G27" s="101">
        <f>SUM(D27:F27)</f>
        <v>0</v>
      </c>
      <c r="H27" s="99">
        <f>ROUND($G27*'Entrées des Taux'!$A$4,2)</f>
        <v>0</v>
      </c>
      <c r="I27" s="93">
        <f>ROUND($G27*'Entrées des Taux'!$A$20,2)</f>
        <v>0</v>
      </c>
      <c r="J27" s="92">
        <f>ROUND($G27*'Entrées des Taux'!$D$4,2)</f>
        <v>0</v>
      </c>
      <c r="K27" s="92">
        <f>ROUND($G27*'Entrées des Taux'!$A$12,2)</f>
        <v>0</v>
      </c>
      <c r="L27" s="92">
        <f>ROUND($G27*'Entrées des Taux'!$A$28,2)</f>
        <v>0</v>
      </c>
      <c r="M27" s="94">
        <f>ROUND($B27*'Entrées des Taux'!$D$12,2)</f>
        <v>0</v>
      </c>
      <c r="N27" s="100">
        <f>ROUND($G27*'Entrées des Taux'!$D$20,2)</f>
        <v>0</v>
      </c>
      <c r="O27" s="102">
        <f t="shared" ref="O27:O41" si="13">SUM(G27)-SUM(H27:N27)</f>
        <v>0</v>
      </c>
      <c r="P27" s="93"/>
      <c r="Q27" s="98">
        <f>SUM(O27:P27)</f>
        <v>0</v>
      </c>
      <c r="R27" s="64"/>
      <c r="S27" s="184"/>
      <c r="T27" s="183"/>
      <c r="U27" s="62"/>
      <c r="V27" s="92"/>
      <c r="W27" s="93"/>
      <c r="X27" s="92">
        <f t="shared" ref="X27:X41" si="14">U27*V27</f>
        <v>0</v>
      </c>
      <c r="Y27" s="92"/>
      <c r="Z27" s="101">
        <f>SUM(W27:Y27)</f>
        <v>0</v>
      </c>
      <c r="AA27" s="99">
        <f>ROUND($Z27*'Entrées des Taux'!$A$6,2)</f>
        <v>0</v>
      </c>
      <c r="AB27" s="93">
        <f>ROUND($Z27*'Entrées des Taux'!$A$22,2)</f>
        <v>0</v>
      </c>
      <c r="AC27" s="92">
        <f>ROUND($Z27*'Entrées des Taux'!$D$6,2)</f>
        <v>0</v>
      </c>
      <c r="AD27" s="92">
        <f>ROUND($Z27*'Entrées des Taux'!$A$14,2)</f>
        <v>0</v>
      </c>
      <c r="AE27" s="92">
        <f>ROUND($Z27*'Entrées des Taux'!$A$30,2)</f>
        <v>0</v>
      </c>
      <c r="AF27" s="94">
        <f>ROUND($U27*'Entrées des Taux'!$D$14,2)</f>
        <v>0</v>
      </c>
      <c r="AG27" s="100">
        <f>ROUND($Z27*'Entrées des Taux'!$D$22,2)</f>
        <v>0</v>
      </c>
      <c r="AH27" s="102">
        <f t="shared" ref="AH27:AH41" si="15">SUM(Z27)-SUM(AA27:AG27)</f>
        <v>0</v>
      </c>
      <c r="AI27" s="93" t="s">
        <v>0</v>
      </c>
      <c r="AJ27" s="98">
        <f t="shared" ref="AJ27:AJ41" si="16">SUM(AH27:AI27)</f>
        <v>0</v>
      </c>
      <c r="AK27" s="64" t="s">
        <v>0</v>
      </c>
      <c r="AL27" s="184" t="s">
        <v>0</v>
      </c>
    </row>
    <row r="28" spans="1:38" s="63" customFormat="1" x14ac:dyDescent="0.2">
      <c r="A28" s="183"/>
      <c r="B28" s="62"/>
      <c r="C28" s="92"/>
      <c r="D28" s="93"/>
      <c r="E28" s="92">
        <f t="shared" si="12"/>
        <v>0</v>
      </c>
      <c r="F28" s="92"/>
      <c r="G28" s="101">
        <f t="shared" ref="G28:G41" si="17">SUM(D28:F28)</f>
        <v>0</v>
      </c>
      <c r="H28" s="95">
        <f>ROUND($G28*'Entrées des Taux'!$A$4,2)</f>
        <v>0</v>
      </c>
      <c r="I28" s="93">
        <f>ROUND($G28*'Entrées des Taux'!$A$20,2)</f>
        <v>0</v>
      </c>
      <c r="J28" s="92">
        <f>ROUND($G28*'Entrées des Taux'!$D$4,2)</f>
        <v>0</v>
      </c>
      <c r="K28" s="92">
        <f>ROUND($G28*'Entrées des Taux'!$A$12,2)</f>
        <v>0</v>
      </c>
      <c r="L28" s="92">
        <f>ROUND($G28*'Entrées des Taux'!$A$28,2)</f>
        <v>0</v>
      </c>
      <c r="M28" s="94">
        <f>ROUND($B28*'Entrées des Taux'!$D$12,2)</f>
        <v>0</v>
      </c>
      <c r="N28" s="96">
        <f>ROUND($G28*'Entrées des Taux'!$D$20,2)</f>
        <v>0</v>
      </c>
      <c r="O28" s="102">
        <f t="shared" si="13"/>
        <v>0</v>
      </c>
      <c r="P28" s="93"/>
      <c r="Q28" s="98">
        <f t="shared" si="2"/>
        <v>0</v>
      </c>
      <c r="R28" s="64"/>
      <c r="S28" s="184"/>
      <c r="T28" s="183"/>
      <c r="U28" s="62"/>
      <c r="V28" s="92"/>
      <c r="W28" s="93"/>
      <c r="X28" s="92">
        <f t="shared" si="14"/>
        <v>0</v>
      </c>
      <c r="Y28" s="92"/>
      <c r="Z28" s="101">
        <f t="shared" ref="Z28:Z41" si="18">SUM(W28:Y28)</f>
        <v>0</v>
      </c>
      <c r="AA28" s="95">
        <f>ROUND($Z28*'Entrées des Taux'!$A$6,2)</f>
        <v>0</v>
      </c>
      <c r="AB28" s="93">
        <f>ROUND($Z28*'Entrées des Taux'!$A$22,2)</f>
        <v>0</v>
      </c>
      <c r="AC28" s="92">
        <f>ROUND($Z28*'Entrées des Taux'!$D$6,2)</f>
        <v>0</v>
      </c>
      <c r="AD28" s="92">
        <f>ROUND($Z28*'Entrées des Taux'!$A$14,2)</f>
        <v>0</v>
      </c>
      <c r="AE28" s="92">
        <f>ROUND($Z28*'Entrées des Taux'!$A$30,2)</f>
        <v>0</v>
      </c>
      <c r="AF28" s="94">
        <f>ROUND($U28*'Entrées des Taux'!$D$14,2)</f>
        <v>0</v>
      </c>
      <c r="AG28" s="96">
        <f>ROUND($Z28*'Entrées des Taux'!$D$22,2)</f>
        <v>0</v>
      </c>
      <c r="AH28" s="102">
        <f t="shared" si="15"/>
        <v>0</v>
      </c>
      <c r="AI28" s="93"/>
      <c r="AJ28" s="98">
        <f t="shared" si="16"/>
        <v>0</v>
      </c>
      <c r="AK28" s="64"/>
      <c r="AL28" s="184"/>
    </row>
    <row r="29" spans="1:38" s="63" customFormat="1" x14ac:dyDescent="0.2">
      <c r="A29" s="183"/>
      <c r="B29" s="62"/>
      <c r="C29" s="92"/>
      <c r="D29" s="93"/>
      <c r="E29" s="92">
        <f t="shared" si="12"/>
        <v>0</v>
      </c>
      <c r="F29" s="92"/>
      <c r="G29" s="101">
        <f t="shared" si="17"/>
        <v>0</v>
      </c>
      <c r="H29" s="95">
        <f>ROUND($G29*'Entrées des Taux'!$A$4,2)</f>
        <v>0</v>
      </c>
      <c r="I29" s="93">
        <f>ROUND($G29*'Entrées des Taux'!$A$20,2)</f>
        <v>0</v>
      </c>
      <c r="J29" s="92">
        <f>ROUND($G29*'Entrées des Taux'!$D$4,2)</f>
        <v>0</v>
      </c>
      <c r="K29" s="92">
        <f>ROUND($G29*'Entrées des Taux'!$A$12,2)</f>
        <v>0</v>
      </c>
      <c r="L29" s="92">
        <f>ROUND($G29*'Entrées des Taux'!$A$28,2)</f>
        <v>0</v>
      </c>
      <c r="M29" s="94">
        <f>ROUND($B29*'Entrées des Taux'!$D$12,2)</f>
        <v>0</v>
      </c>
      <c r="N29" s="96">
        <f>ROUND($G29*'Entrées des Taux'!$D$20,2)</f>
        <v>0</v>
      </c>
      <c r="O29" s="102">
        <f t="shared" si="13"/>
        <v>0</v>
      </c>
      <c r="P29" s="93"/>
      <c r="Q29" s="98">
        <f t="shared" si="2"/>
        <v>0</v>
      </c>
      <c r="R29" s="64"/>
      <c r="S29" s="184"/>
      <c r="T29" s="183"/>
      <c r="U29" s="62"/>
      <c r="V29" s="92"/>
      <c r="W29" s="93"/>
      <c r="X29" s="92">
        <f t="shared" si="14"/>
        <v>0</v>
      </c>
      <c r="Y29" s="92"/>
      <c r="Z29" s="101">
        <f t="shared" si="18"/>
        <v>0</v>
      </c>
      <c r="AA29" s="95">
        <f>ROUND($Z29*'Entrées des Taux'!$A$6,2)</f>
        <v>0</v>
      </c>
      <c r="AB29" s="93">
        <f>ROUND($Z29*'Entrées des Taux'!$A$22,2)</f>
        <v>0</v>
      </c>
      <c r="AC29" s="92">
        <f>ROUND($Z29*'Entrées des Taux'!$D$6,2)</f>
        <v>0</v>
      </c>
      <c r="AD29" s="92">
        <f>ROUND($Z29*'Entrées des Taux'!$A$14,2)</f>
        <v>0</v>
      </c>
      <c r="AE29" s="92">
        <f>ROUND($Z29*'Entrées des Taux'!$A$30,2)</f>
        <v>0</v>
      </c>
      <c r="AF29" s="94">
        <f>ROUND($U29*'Entrées des Taux'!$D$14,2)</f>
        <v>0</v>
      </c>
      <c r="AG29" s="96">
        <f>ROUND($Z29*'Entrées des Taux'!$D$22,2)</f>
        <v>0</v>
      </c>
      <c r="AH29" s="102">
        <f t="shared" si="15"/>
        <v>0</v>
      </c>
      <c r="AI29" s="93"/>
      <c r="AJ29" s="98">
        <f t="shared" si="16"/>
        <v>0</v>
      </c>
      <c r="AK29" s="64"/>
      <c r="AL29" s="184"/>
    </row>
    <row r="30" spans="1:38" s="63" customFormat="1" x14ac:dyDescent="0.2">
      <c r="A30" s="183"/>
      <c r="B30" s="62"/>
      <c r="C30" s="92"/>
      <c r="D30" s="93"/>
      <c r="E30" s="92">
        <f t="shared" si="12"/>
        <v>0</v>
      </c>
      <c r="F30" s="92"/>
      <c r="G30" s="101">
        <f t="shared" si="17"/>
        <v>0</v>
      </c>
      <c r="H30" s="95">
        <f>ROUND($G30*'Entrées des Taux'!$A$4,2)</f>
        <v>0</v>
      </c>
      <c r="I30" s="93">
        <f>ROUND($G30*'Entrées des Taux'!$A$20,2)</f>
        <v>0</v>
      </c>
      <c r="J30" s="92">
        <f>ROUND($G30*'Entrées des Taux'!$D$4,2)</f>
        <v>0</v>
      </c>
      <c r="K30" s="92">
        <f>ROUND($G30*'Entrées des Taux'!$A$12,2)</f>
        <v>0</v>
      </c>
      <c r="L30" s="92">
        <f>ROUND($G30*'Entrées des Taux'!$A$28,2)</f>
        <v>0</v>
      </c>
      <c r="M30" s="94">
        <f>ROUND($B30*'Entrées des Taux'!$D$12,2)</f>
        <v>0</v>
      </c>
      <c r="N30" s="96">
        <f>ROUND($G30*'Entrées des Taux'!$D$20,2)</f>
        <v>0</v>
      </c>
      <c r="O30" s="102">
        <f t="shared" si="13"/>
        <v>0</v>
      </c>
      <c r="P30" s="93"/>
      <c r="Q30" s="98">
        <f t="shared" si="2"/>
        <v>0</v>
      </c>
      <c r="R30" s="64"/>
      <c r="S30" s="184"/>
      <c r="T30" s="183"/>
      <c r="U30" s="62"/>
      <c r="V30" s="92"/>
      <c r="W30" s="93"/>
      <c r="X30" s="92">
        <f t="shared" si="14"/>
        <v>0</v>
      </c>
      <c r="Y30" s="92"/>
      <c r="Z30" s="101">
        <f t="shared" si="18"/>
        <v>0</v>
      </c>
      <c r="AA30" s="95">
        <f>ROUND($Z30*'Entrées des Taux'!$A$6,2)</f>
        <v>0</v>
      </c>
      <c r="AB30" s="93">
        <f>ROUND($Z30*'Entrées des Taux'!$A$22,2)</f>
        <v>0</v>
      </c>
      <c r="AC30" s="92">
        <f>ROUND($Z30*'Entrées des Taux'!$D$6,2)</f>
        <v>0</v>
      </c>
      <c r="AD30" s="92">
        <f>ROUND($Z30*'Entrées des Taux'!$A$14,2)</f>
        <v>0</v>
      </c>
      <c r="AE30" s="92">
        <f>ROUND($Z30*'Entrées des Taux'!$A$30,2)</f>
        <v>0</v>
      </c>
      <c r="AF30" s="94">
        <f>ROUND($U30*'Entrées des Taux'!$D$14,2)</f>
        <v>0</v>
      </c>
      <c r="AG30" s="96">
        <f>ROUND($Z30*'Entrées des Taux'!$D$22,2)</f>
        <v>0</v>
      </c>
      <c r="AH30" s="102">
        <f t="shared" si="15"/>
        <v>0</v>
      </c>
      <c r="AI30" s="93"/>
      <c r="AJ30" s="98">
        <f t="shared" si="16"/>
        <v>0</v>
      </c>
      <c r="AK30" s="64"/>
      <c r="AL30" s="184"/>
    </row>
    <row r="31" spans="1:38" s="63" customFormat="1" x14ac:dyDescent="0.2">
      <c r="A31" s="183"/>
      <c r="B31" s="62"/>
      <c r="C31" s="92"/>
      <c r="D31" s="93"/>
      <c r="E31" s="92">
        <f t="shared" si="12"/>
        <v>0</v>
      </c>
      <c r="F31" s="92"/>
      <c r="G31" s="101">
        <f t="shared" si="17"/>
        <v>0</v>
      </c>
      <c r="H31" s="95">
        <f>ROUND($G31*'Entrées des Taux'!$A$4,2)</f>
        <v>0</v>
      </c>
      <c r="I31" s="93">
        <f>ROUND($G31*'Entrées des Taux'!$A$20,2)</f>
        <v>0</v>
      </c>
      <c r="J31" s="92">
        <f>ROUND($G31*'Entrées des Taux'!$D$4,2)</f>
        <v>0</v>
      </c>
      <c r="K31" s="92">
        <f>ROUND($G31*'Entrées des Taux'!$A$12,2)</f>
        <v>0</v>
      </c>
      <c r="L31" s="92">
        <f>ROUND($G31*'Entrées des Taux'!$A$28,2)</f>
        <v>0</v>
      </c>
      <c r="M31" s="94">
        <f>ROUND($B31*'Entrées des Taux'!$D$12,2)</f>
        <v>0</v>
      </c>
      <c r="N31" s="96">
        <f>ROUND($G31*'Entrées des Taux'!$D$20,2)</f>
        <v>0</v>
      </c>
      <c r="O31" s="102">
        <f t="shared" si="13"/>
        <v>0</v>
      </c>
      <c r="P31" s="93"/>
      <c r="Q31" s="98">
        <f t="shared" si="2"/>
        <v>0</v>
      </c>
      <c r="R31" s="64"/>
      <c r="S31" s="184"/>
      <c r="T31" s="183"/>
      <c r="U31" s="62"/>
      <c r="V31" s="92"/>
      <c r="W31" s="93"/>
      <c r="X31" s="92">
        <f t="shared" si="14"/>
        <v>0</v>
      </c>
      <c r="Y31" s="92"/>
      <c r="Z31" s="101">
        <f t="shared" si="18"/>
        <v>0</v>
      </c>
      <c r="AA31" s="95">
        <f>ROUND($Z31*'Entrées des Taux'!$A$6,2)</f>
        <v>0</v>
      </c>
      <c r="AB31" s="93">
        <f>ROUND($Z31*'Entrées des Taux'!$A$22,2)</f>
        <v>0</v>
      </c>
      <c r="AC31" s="92">
        <f>ROUND($Z31*'Entrées des Taux'!$D$6,2)</f>
        <v>0</v>
      </c>
      <c r="AD31" s="92">
        <f>ROUND($Z31*'Entrées des Taux'!$A$14,2)</f>
        <v>0</v>
      </c>
      <c r="AE31" s="92">
        <f>ROUND($Z31*'Entrées des Taux'!$A$30,2)</f>
        <v>0</v>
      </c>
      <c r="AF31" s="94">
        <f>ROUND($U31*'Entrées des Taux'!$D$14,2)</f>
        <v>0</v>
      </c>
      <c r="AG31" s="96">
        <f>ROUND($Z31*'Entrées des Taux'!$D$22,2)</f>
        <v>0</v>
      </c>
      <c r="AH31" s="102">
        <f t="shared" si="15"/>
        <v>0</v>
      </c>
      <c r="AI31" s="93"/>
      <c r="AJ31" s="98">
        <f t="shared" si="16"/>
        <v>0</v>
      </c>
      <c r="AK31" s="64"/>
      <c r="AL31" s="184"/>
    </row>
    <row r="32" spans="1:38" s="63" customFormat="1" x14ac:dyDescent="0.2">
      <c r="A32" s="183"/>
      <c r="B32" s="62"/>
      <c r="C32" s="92"/>
      <c r="D32" s="93"/>
      <c r="E32" s="92">
        <f t="shared" si="12"/>
        <v>0</v>
      </c>
      <c r="F32" s="92"/>
      <c r="G32" s="101">
        <f t="shared" si="17"/>
        <v>0</v>
      </c>
      <c r="H32" s="95">
        <f>ROUND($G32*'Entrées des Taux'!$A$4,2)</f>
        <v>0</v>
      </c>
      <c r="I32" s="93">
        <f>ROUND($G32*'Entrées des Taux'!$A$20,2)</f>
        <v>0</v>
      </c>
      <c r="J32" s="92">
        <f>ROUND($G32*'Entrées des Taux'!$D$4,2)</f>
        <v>0</v>
      </c>
      <c r="K32" s="92">
        <f>ROUND($G32*'Entrées des Taux'!$A$12,2)</f>
        <v>0</v>
      </c>
      <c r="L32" s="92">
        <f>ROUND($G32*'Entrées des Taux'!$A$28,2)</f>
        <v>0</v>
      </c>
      <c r="M32" s="94">
        <f>ROUND($B32*'Entrées des Taux'!$D$12,2)</f>
        <v>0</v>
      </c>
      <c r="N32" s="96">
        <f>ROUND($G32*'Entrées des Taux'!$D$20,2)</f>
        <v>0</v>
      </c>
      <c r="O32" s="102">
        <f t="shared" si="13"/>
        <v>0</v>
      </c>
      <c r="P32" s="93"/>
      <c r="Q32" s="98">
        <f t="shared" si="2"/>
        <v>0</v>
      </c>
      <c r="R32" s="64"/>
      <c r="S32" s="184"/>
      <c r="T32" s="183"/>
      <c r="U32" s="62"/>
      <c r="V32" s="92"/>
      <c r="W32" s="93"/>
      <c r="X32" s="92">
        <f t="shared" si="14"/>
        <v>0</v>
      </c>
      <c r="Y32" s="92"/>
      <c r="Z32" s="101">
        <f t="shared" si="18"/>
        <v>0</v>
      </c>
      <c r="AA32" s="95">
        <f>ROUND($Z32*'Entrées des Taux'!$A$6,2)</f>
        <v>0</v>
      </c>
      <c r="AB32" s="93">
        <f>ROUND($Z32*'Entrées des Taux'!$A$22,2)</f>
        <v>0</v>
      </c>
      <c r="AC32" s="92">
        <f>ROUND($Z32*'Entrées des Taux'!$D$6,2)</f>
        <v>0</v>
      </c>
      <c r="AD32" s="92">
        <f>ROUND($Z32*'Entrées des Taux'!$A$14,2)</f>
        <v>0</v>
      </c>
      <c r="AE32" s="92">
        <f>ROUND($Z32*'Entrées des Taux'!$A$30,2)</f>
        <v>0</v>
      </c>
      <c r="AF32" s="94">
        <f>ROUND($U32*'Entrées des Taux'!$D$14,2)</f>
        <v>0</v>
      </c>
      <c r="AG32" s="96">
        <f>ROUND($Z32*'Entrées des Taux'!$D$22,2)</f>
        <v>0</v>
      </c>
      <c r="AH32" s="102">
        <f t="shared" si="15"/>
        <v>0</v>
      </c>
      <c r="AI32" s="93"/>
      <c r="AJ32" s="98">
        <f t="shared" si="16"/>
        <v>0</v>
      </c>
      <c r="AK32" s="64"/>
      <c r="AL32" s="184"/>
    </row>
    <row r="33" spans="1:38" s="63" customFormat="1" x14ac:dyDescent="0.2">
      <c r="A33" s="183"/>
      <c r="B33" s="62"/>
      <c r="C33" s="92"/>
      <c r="D33" s="93"/>
      <c r="E33" s="92">
        <f t="shared" si="12"/>
        <v>0</v>
      </c>
      <c r="F33" s="92"/>
      <c r="G33" s="101">
        <f t="shared" si="17"/>
        <v>0</v>
      </c>
      <c r="H33" s="95">
        <f>ROUND($G33*'Entrées des Taux'!$A$4,2)</f>
        <v>0</v>
      </c>
      <c r="I33" s="93">
        <f>ROUND($G33*'Entrées des Taux'!$A$20,2)</f>
        <v>0</v>
      </c>
      <c r="J33" s="92">
        <f>ROUND($G33*'Entrées des Taux'!$D$4,2)</f>
        <v>0</v>
      </c>
      <c r="K33" s="92">
        <f>ROUND($G33*'Entrées des Taux'!$A$12,2)</f>
        <v>0</v>
      </c>
      <c r="L33" s="92">
        <f>ROUND($G33*'Entrées des Taux'!$A$28,2)</f>
        <v>0</v>
      </c>
      <c r="M33" s="94">
        <f>ROUND($B33*'Entrées des Taux'!$D$12,2)</f>
        <v>0</v>
      </c>
      <c r="N33" s="96">
        <f>ROUND($G33*'Entrées des Taux'!$D$20,2)</f>
        <v>0</v>
      </c>
      <c r="O33" s="102">
        <f t="shared" si="13"/>
        <v>0</v>
      </c>
      <c r="P33" s="93"/>
      <c r="Q33" s="98">
        <f t="shared" si="2"/>
        <v>0</v>
      </c>
      <c r="R33" s="64"/>
      <c r="S33" s="184"/>
      <c r="T33" s="183"/>
      <c r="U33" s="62"/>
      <c r="V33" s="92"/>
      <c r="W33" s="93"/>
      <c r="X33" s="92">
        <f t="shared" si="14"/>
        <v>0</v>
      </c>
      <c r="Y33" s="92"/>
      <c r="Z33" s="101">
        <f t="shared" si="18"/>
        <v>0</v>
      </c>
      <c r="AA33" s="95">
        <f>ROUND($Z33*'Entrées des Taux'!$A$6,2)</f>
        <v>0</v>
      </c>
      <c r="AB33" s="93">
        <f>ROUND($Z33*'Entrées des Taux'!$A$22,2)</f>
        <v>0</v>
      </c>
      <c r="AC33" s="92">
        <f>ROUND($Z33*'Entrées des Taux'!$D$6,2)</f>
        <v>0</v>
      </c>
      <c r="AD33" s="92">
        <f>ROUND($Z33*'Entrées des Taux'!$A$14,2)</f>
        <v>0</v>
      </c>
      <c r="AE33" s="92">
        <f>ROUND($Z33*'Entrées des Taux'!$A$30,2)</f>
        <v>0</v>
      </c>
      <c r="AF33" s="94">
        <f>ROUND($U33*'Entrées des Taux'!$D$14,2)</f>
        <v>0</v>
      </c>
      <c r="AG33" s="96">
        <f>ROUND($Z33*'Entrées des Taux'!$D$22,2)</f>
        <v>0</v>
      </c>
      <c r="AH33" s="102">
        <f t="shared" si="15"/>
        <v>0</v>
      </c>
      <c r="AI33" s="93"/>
      <c r="AJ33" s="98">
        <f t="shared" si="16"/>
        <v>0</v>
      </c>
      <c r="AK33" s="64"/>
      <c r="AL33" s="184"/>
    </row>
    <row r="34" spans="1:38" s="63" customFormat="1" x14ac:dyDescent="0.2">
      <c r="A34" s="183"/>
      <c r="B34" s="62"/>
      <c r="C34" s="92"/>
      <c r="D34" s="93"/>
      <c r="E34" s="92">
        <f t="shared" si="12"/>
        <v>0</v>
      </c>
      <c r="F34" s="92"/>
      <c r="G34" s="101">
        <f t="shared" si="17"/>
        <v>0</v>
      </c>
      <c r="H34" s="95">
        <f>ROUND($G34*'Entrées des Taux'!$A$4,2)</f>
        <v>0</v>
      </c>
      <c r="I34" s="93">
        <f>ROUND($G34*'Entrées des Taux'!$A$20,2)</f>
        <v>0</v>
      </c>
      <c r="J34" s="92">
        <f>ROUND($G34*'Entrées des Taux'!$D$4,2)</f>
        <v>0</v>
      </c>
      <c r="K34" s="92">
        <f>ROUND($G34*'Entrées des Taux'!$A$12,2)</f>
        <v>0</v>
      </c>
      <c r="L34" s="92">
        <f>ROUND($G34*'Entrées des Taux'!$A$28,2)</f>
        <v>0</v>
      </c>
      <c r="M34" s="94">
        <f>ROUND($B34*'Entrées des Taux'!$D$12,2)</f>
        <v>0</v>
      </c>
      <c r="N34" s="96">
        <f>ROUND($G34*'Entrées des Taux'!$D$20,2)</f>
        <v>0</v>
      </c>
      <c r="O34" s="102">
        <f t="shared" si="13"/>
        <v>0</v>
      </c>
      <c r="P34" s="93"/>
      <c r="Q34" s="98">
        <f t="shared" si="2"/>
        <v>0</v>
      </c>
      <c r="R34" s="64"/>
      <c r="S34" s="184"/>
      <c r="T34" s="183"/>
      <c r="U34" s="62"/>
      <c r="V34" s="92"/>
      <c r="W34" s="93"/>
      <c r="X34" s="92">
        <f t="shared" si="14"/>
        <v>0</v>
      </c>
      <c r="Y34" s="92"/>
      <c r="Z34" s="101">
        <f t="shared" si="18"/>
        <v>0</v>
      </c>
      <c r="AA34" s="95">
        <f>ROUND($Z34*'Entrées des Taux'!$A$6,2)</f>
        <v>0</v>
      </c>
      <c r="AB34" s="93">
        <f>ROUND($Z34*'Entrées des Taux'!$A$22,2)</f>
        <v>0</v>
      </c>
      <c r="AC34" s="92">
        <f>ROUND($Z34*'Entrées des Taux'!$D$6,2)</f>
        <v>0</v>
      </c>
      <c r="AD34" s="92">
        <f>ROUND($Z34*'Entrées des Taux'!$A$14,2)</f>
        <v>0</v>
      </c>
      <c r="AE34" s="92">
        <f>ROUND($Z34*'Entrées des Taux'!$A$30,2)</f>
        <v>0</v>
      </c>
      <c r="AF34" s="94">
        <f>ROUND($U34*'Entrées des Taux'!$D$14,2)</f>
        <v>0</v>
      </c>
      <c r="AG34" s="96">
        <f>ROUND($Z34*'Entrées des Taux'!$D$22,2)</f>
        <v>0</v>
      </c>
      <c r="AH34" s="102">
        <f t="shared" si="15"/>
        <v>0</v>
      </c>
      <c r="AI34" s="93"/>
      <c r="AJ34" s="98">
        <f t="shared" si="16"/>
        <v>0</v>
      </c>
      <c r="AK34" s="64"/>
      <c r="AL34" s="184"/>
    </row>
    <row r="35" spans="1:38" s="63" customFormat="1" x14ac:dyDescent="0.2">
      <c r="A35" s="183"/>
      <c r="B35" s="62"/>
      <c r="C35" s="92"/>
      <c r="D35" s="93"/>
      <c r="E35" s="92">
        <f t="shared" si="12"/>
        <v>0</v>
      </c>
      <c r="F35" s="92"/>
      <c r="G35" s="101">
        <f t="shared" si="17"/>
        <v>0</v>
      </c>
      <c r="H35" s="95">
        <f>ROUND($G35*'Entrées des Taux'!$A$4,2)</f>
        <v>0</v>
      </c>
      <c r="I35" s="93">
        <f>ROUND($G35*'Entrées des Taux'!$A$20,2)</f>
        <v>0</v>
      </c>
      <c r="J35" s="92">
        <f>ROUND($G35*'Entrées des Taux'!$D$4,2)</f>
        <v>0</v>
      </c>
      <c r="K35" s="92">
        <f>ROUND($G35*'Entrées des Taux'!$A$12,2)</f>
        <v>0</v>
      </c>
      <c r="L35" s="92">
        <f>ROUND($G35*'Entrées des Taux'!$A$28,2)</f>
        <v>0</v>
      </c>
      <c r="M35" s="94">
        <f>ROUND($B35*'Entrées des Taux'!$D$12,2)</f>
        <v>0</v>
      </c>
      <c r="N35" s="96">
        <f>ROUND($G35*'Entrées des Taux'!$D$20,2)</f>
        <v>0</v>
      </c>
      <c r="O35" s="102">
        <f t="shared" si="13"/>
        <v>0</v>
      </c>
      <c r="P35" s="93"/>
      <c r="Q35" s="98">
        <f t="shared" si="2"/>
        <v>0</v>
      </c>
      <c r="R35" s="64"/>
      <c r="S35" s="184"/>
      <c r="T35" s="183"/>
      <c r="U35" s="62"/>
      <c r="V35" s="92"/>
      <c r="W35" s="93"/>
      <c r="X35" s="92">
        <f t="shared" si="14"/>
        <v>0</v>
      </c>
      <c r="Y35" s="92"/>
      <c r="Z35" s="101">
        <f t="shared" si="18"/>
        <v>0</v>
      </c>
      <c r="AA35" s="95">
        <f>ROUND($Z35*'Entrées des Taux'!$A$6,2)</f>
        <v>0</v>
      </c>
      <c r="AB35" s="93">
        <f>ROUND($Z35*'Entrées des Taux'!$A$22,2)</f>
        <v>0</v>
      </c>
      <c r="AC35" s="92">
        <f>ROUND($Z35*'Entrées des Taux'!$D$6,2)</f>
        <v>0</v>
      </c>
      <c r="AD35" s="92">
        <f>ROUND($Z35*'Entrées des Taux'!$A$14,2)</f>
        <v>0</v>
      </c>
      <c r="AE35" s="92">
        <f>ROUND($Z35*'Entrées des Taux'!$A$30,2)</f>
        <v>0</v>
      </c>
      <c r="AF35" s="94">
        <f>ROUND($U35*'Entrées des Taux'!$D$14,2)</f>
        <v>0</v>
      </c>
      <c r="AG35" s="96">
        <f>ROUND($Z35*'Entrées des Taux'!$D$22,2)</f>
        <v>0</v>
      </c>
      <c r="AH35" s="102">
        <f t="shared" si="15"/>
        <v>0</v>
      </c>
      <c r="AI35" s="93"/>
      <c r="AJ35" s="98">
        <f t="shared" si="16"/>
        <v>0</v>
      </c>
      <c r="AK35" s="64"/>
      <c r="AL35" s="184"/>
    </row>
    <row r="36" spans="1:38" s="63" customFormat="1" x14ac:dyDescent="0.2">
      <c r="A36" s="183"/>
      <c r="B36" s="62"/>
      <c r="C36" s="92"/>
      <c r="D36" s="93"/>
      <c r="E36" s="92">
        <f t="shared" si="12"/>
        <v>0</v>
      </c>
      <c r="F36" s="92"/>
      <c r="G36" s="101">
        <f t="shared" si="17"/>
        <v>0</v>
      </c>
      <c r="H36" s="95">
        <f>ROUND($G36*'Entrées des Taux'!$A$4,2)</f>
        <v>0</v>
      </c>
      <c r="I36" s="93">
        <f>ROUND($G36*'Entrées des Taux'!$A$20,2)</f>
        <v>0</v>
      </c>
      <c r="J36" s="92">
        <f>ROUND($G36*'Entrées des Taux'!$D$4,2)</f>
        <v>0</v>
      </c>
      <c r="K36" s="92">
        <f>ROUND($G36*'Entrées des Taux'!$A$12,2)</f>
        <v>0</v>
      </c>
      <c r="L36" s="92">
        <f>ROUND($G36*'Entrées des Taux'!$A$28,2)</f>
        <v>0</v>
      </c>
      <c r="M36" s="94">
        <f>ROUND($B36*'Entrées des Taux'!$D$12,2)</f>
        <v>0</v>
      </c>
      <c r="N36" s="96">
        <f>ROUND($G36*'Entrées des Taux'!$D$20,2)</f>
        <v>0</v>
      </c>
      <c r="O36" s="102">
        <f t="shared" si="13"/>
        <v>0</v>
      </c>
      <c r="P36" s="93"/>
      <c r="Q36" s="98">
        <f t="shared" si="2"/>
        <v>0</v>
      </c>
      <c r="R36" s="64"/>
      <c r="S36" s="184"/>
      <c r="T36" s="183"/>
      <c r="U36" s="62"/>
      <c r="V36" s="92"/>
      <c r="W36" s="93"/>
      <c r="X36" s="92">
        <f t="shared" si="14"/>
        <v>0</v>
      </c>
      <c r="Y36" s="92"/>
      <c r="Z36" s="101">
        <f t="shared" si="18"/>
        <v>0</v>
      </c>
      <c r="AA36" s="95">
        <f>ROUND($Z36*'Entrées des Taux'!$A$6,2)</f>
        <v>0</v>
      </c>
      <c r="AB36" s="93">
        <f>ROUND($Z36*'Entrées des Taux'!$A$22,2)</f>
        <v>0</v>
      </c>
      <c r="AC36" s="92">
        <f>ROUND($Z36*'Entrées des Taux'!$D$6,2)</f>
        <v>0</v>
      </c>
      <c r="AD36" s="92">
        <f>ROUND($Z36*'Entrées des Taux'!$A$14,2)</f>
        <v>0</v>
      </c>
      <c r="AE36" s="92">
        <f>ROUND($Z36*'Entrées des Taux'!$A$30,2)</f>
        <v>0</v>
      </c>
      <c r="AF36" s="94">
        <f>ROUND($U36*'Entrées des Taux'!$D$14,2)</f>
        <v>0</v>
      </c>
      <c r="AG36" s="96">
        <f>ROUND($Z36*'Entrées des Taux'!$D$22,2)</f>
        <v>0</v>
      </c>
      <c r="AH36" s="102">
        <f t="shared" si="15"/>
        <v>0</v>
      </c>
      <c r="AI36" s="93"/>
      <c r="AJ36" s="98">
        <f t="shared" si="16"/>
        <v>0</v>
      </c>
      <c r="AK36" s="64"/>
      <c r="AL36" s="184"/>
    </row>
    <row r="37" spans="1:38" s="63" customFormat="1" x14ac:dyDescent="0.2">
      <c r="A37" s="183"/>
      <c r="B37" s="62"/>
      <c r="C37" s="92"/>
      <c r="D37" s="93"/>
      <c r="E37" s="92">
        <f t="shared" si="12"/>
        <v>0</v>
      </c>
      <c r="F37" s="92"/>
      <c r="G37" s="101">
        <f t="shared" si="17"/>
        <v>0</v>
      </c>
      <c r="H37" s="95">
        <f>ROUND($G37*'Entrées des Taux'!$A$4,2)</f>
        <v>0</v>
      </c>
      <c r="I37" s="93">
        <f>ROUND($G37*'Entrées des Taux'!$A$20,2)</f>
        <v>0</v>
      </c>
      <c r="J37" s="92">
        <f>ROUND($G37*'Entrées des Taux'!$D$4,2)</f>
        <v>0</v>
      </c>
      <c r="K37" s="92">
        <f>ROUND($G37*'Entrées des Taux'!$A$12,2)</f>
        <v>0</v>
      </c>
      <c r="L37" s="92">
        <f>ROUND($G37*'Entrées des Taux'!$A$28,2)</f>
        <v>0</v>
      </c>
      <c r="M37" s="94">
        <f>ROUND($B37*'Entrées des Taux'!$D$12,2)</f>
        <v>0</v>
      </c>
      <c r="N37" s="96">
        <f>ROUND($G37*'Entrées des Taux'!$D$20,2)</f>
        <v>0</v>
      </c>
      <c r="O37" s="102">
        <f t="shared" si="13"/>
        <v>0</v>
      </c>
      <c r="P37" s="93"/>
      <c r="Q37" s="98">
        <f t="shared" si="2"/>
        <v>0</v>
      </c>
      <c r="R37" s="64"/>
      <c r="S37" s="184"/>
      <c r="T37" s="183"/>
      <c r="U37" s="62"/>
      <c r="V37" s="92"/>
      <c r="W37" s="93"/>
      <c r="X37" s="92">
        <f t="shared" si="14"/>
        <v>0</v>
      </c>
      <c r="Y37" s="92"/>
      <c r="Z37" s="101">
        <f t="shared" si="18"/>
        <v>0</v>
      </c>
      <c r="AA37" s="95">
        <f>ROUND($Z37*'Entrées des Taux'!$A$6,2)</f>
        <v>0</v>
      </c>
      <c r="AB37" s="93">
        <f>ROUND($Z37*'Entrées des Taux'!$A$22,2)</f>
        <v>0</v>
      </c>
      <c r="AC37" s="92">
        <f>ROUND($Z37*'Entrées des Taux'!$D$6,2)</f>
        <v>0</v>
      </c>
      <c r="AD37" s="92">
        <f>ROUND($Z37*'Entrées des Taux'!$A$14,2)</f>
        <v>0</v>
      </c>
      <c r="AE37" s="92">
        <f>ROUND($Z37*'Entrées des Taux'!$A$30,2)</f>
        <v>0</v>
      </c>
      <c r="AF37" s="94">
        <f>ROUND($U37*'Entrées des Taux'!$D$14,2)</f>
        <v>0</v>
      </c>
      <c r="AG37" s="96">
        <f>ROUND($Z37*'Entrées des Taux'!$D$22,2)</f>
        <v>0</v>
      </c>
      <c r="AH37" s="102">
        <f t="shared" si="15"/>
        <v>0</v>
      </c>
      <c r="AI37" s="93"/>
      <c r="AJ37" s="98">
        <f t="shared" si="16"/>
        <v>0</v>
      </c>
      <c r="AK37" s="64"/>
      <c r="AL37" s="184"/>
    </row>
    <row r="38" spans="1:38" s="63" customFormat="1" x14ac:dyDescent="0.2">
      <c r="A38" s="183"/>
      <c r="B38" s="62"/>
      <c r="C38" s="92"/>
      <c r="D38" s="93"/>
      <c r="E38" s="92">
        <f t="shared" si="12"/>
        <v>0</v>
      </c>
      <c r="F38" s="92"/>
      <c r="G38" s="101">
        <f t="shared" si="17"/>
        <v>0</v>
      </c>
      <c r="H38" s="95">
        <f>ROUND($G38*'Entrées des Taux'!$A$4,2)</f>
        <v>0</v>
      </c>
      <c r="I38" s="93">
        <f>ROUND($G38*'Entrées des Taux'!$A$20,2)</f>
        <v>0</v>
      </c>
      <c r="J38" s="92">
        <f>ROUND($G38*'Entrées des Taux'!$D$4,2)</f>
        <v>0</v>
      </c>
      <c r="K38" s="92">
        <f>ROUND($G38*'Entrées des Taux'!$A$12,2)</f>
        <v>0</v>
      </c>
      <c r="L38" s="92">
        <f>ROUND($G38*'Entrées des Taux'!$A$28,2)</f>
        <v>0</v>
      </c>
      <c r="M38" s="94">
        <f>ROUND($B38*'Entrées des Taux'!$D$12,2)</f>
        <v>0</v>
      </c>
      <c r="N38" s="96">
        <f>ROUND($G38*'Entrées des Taux'!$D$20,2)</f>
        <v>0</v>
      </c>
      <c r="O38" s="102">
        <f t="shared" si="13"/>
        <v>0</v>
      </c>
      <c r="P38" s="93"/>
      <c r="Q38" s="98">
        <f t="shared" si="2"/>
        <v>0</v>
      </c>
      <c r="R38" s="64"/>
      <c r="S38" s="184"/>
      <c r="T38" s="183"/>
      <c r="U38" s="62"/>
      <c r="V38" s="92"/>
      <c r="W38" s="93"/>
      <c r="X38" s="92">
        <f t="shared" si="14"/>
        <v>0</v>
      </c>
      <c r="Y38" s="92"/>
      <c r="Z38" s="101">
        <f t="shared" si="18"/>
        <v>0</v>
      </c>
      <c r="AA38" s="95">
        <f>ROUND($Z38*'Entrées des Taux'!$A$6,2)</f>
        <v>0</v>
      </c>
      <c r="AB38" s="93">
        <f>ROUND($Z38*'Entrées des Taux'!$A$22,2)</f>
        <v>0</v>
      </c>
      <c r="AC38" s="92">
        <f>ROUND($Z38*'Entrées des Taux'!$D$6,2)</f>
        <v>0</v>
      </c>
      <c r="AD38" s="92">
        <f>ROUND($Z38*'Entrées des Taux'!$A$14,2)</f>
        <v>0</v>
      </c>
      <c r="AE38" s="92">
        <f>ROUND($Z38*'Entrées des Taux'!$A$30,2)</f>
        <v>0</v>
      </c>
      <c r="AF38" s="94">
        <f>ROUND($U38*'Entrées des Taux'!$D$14,2)</f>
        <v>0</v>
      </c>
      <c r="AG38" s="96">
        <f>ROUND($Z38*'Entrées des Taux'!$D$22,2)</f>
        <v>0</v>
      </c>
      <c r="AH38" s="102">
        <f t="shared" si="15"/>
        <v>0</v>
      </c>
      <c r="AI38" s="93" t="s">
        <v>0</v>
      </c>
      <c r="AJ38" s="98">
        <f t="shared" si="16"/>
        <v>0</v>
      </c>
      <c r="AK38" s="64" t="s">
        <v>0</v>
      </c>
      <c r="AL38" s="184" t="s">
        <v>0</v>
      </c>
    </row>
    <row r="39" spans="1:38" s="63" customFormat="1" x14ac:dyDescent="0.2">
      <c r="A39" s="183"/>
      <c r="B39" s="62"/>
      <c r="C39" s="92"/>
      <c r="D39" s="93"/>
      <c r="E39" s="92">
        <f t="shared" si="12"/>
        <v>0</v>
      </c>
      <c r="F39" s="92"/>
      <c r="G39" s="101">
        <f t="shared" si="17"/>
        <v>0</v>
      </c>
      <c r="H39" s="95">
        <f>ROUND($G39*'Entrées des Taux'!$A$4,2)</f>
        <v>0</v>
      </c>
      <c r="I39" s="93">
        <f>ROUND($G39*'Entrées des Taux'!$A$20,2)</f>
        <v>0</v>
      </c>
      <c r="J39" s="92">
        <f>ROUND($G39*'Entrées des Taux'!$D$4,2)</f>
        <v>0</v>
      </c>
      <c r="K39" s="92">
        <f>ROUND($G39*'Entrées des Taux'!$A$12,2)</f>
        <v>0</v>
      </c>
      <c r="L39" s="92">
        <f>ROUND($G39*'Entrées des Taux'!$A$28,2)</f>
        <v>0</v>
      </c>
      <c r="M39" s="94">
        <f>ROUND($B39*'Entrées des Taux'!$D$12,2)</f>
        <v>0</v>
      </c>
      <c r="N39" s="96">
        <f>ROUND($G39*'Entrées des Taux'!$D$20,2)</f>
        <v>0</v>
      </c>
      <c r="O39" s="102">
        <f t="shared" si="13"/>
        <v>0</v>
      </c>
      <c r="P39" s="93"/>
      <c r="Q39" s="98">
        <f t="shared" si="2"/>
        <v>0</v>
      </c>
      <c r="R39" s="64"/>
      <c r="S39" s="184"/>
      <c r="T39" s="183"/>
      <c r="U39" s="62"/>
      <c r="V39" s="92"/>
      <c r="W39" s="93"/>
      <c r="X39" s="92">
        <f t="shared" si="14"/>
        <v>0</v>
      </c>
      <c r="Y39" s="92"/>
      <c r="Z39" s="101">
        <f t="shared" si="18"/>
        <v>0</v>
      </c>
      <c r="AA39" s="95">
        <f>ROUND($Z39*'Entrées des Taux'!$A$6,2)</f>
        <v>0</v>
      </c>
      <c r="AB39" s="93">
        <f>ROUND($Z39*'Entrées des Taux'!$A$22,2)</f>
        <v>0</v>
      </c>
      <c r="AC39" s="92">
        <f>ROUND($Z39*'Entrées des Taux'!$D$6,2)</f>
        <v>0</v>
      </c>
      <c r="AD39" s="92">
        <f>ROUND($Z39*'Entrées des Taux'!$A$14,2)</f>
        <v>0</v>
      </c>
      <c r="AE39" s="92">
        <f>ROUND($Z39*'Entrées des Taux'!$A$30,2)</f>
        <v>0</v>
      </c>
      <c r="AF39" s="94">
        <f>ROUND($U39*'Entrées des Taux'!$D$14,2)</f>
        <v>0</v>
      </c>
      <c r="AG39" s="96">
        <f>ROUND($Z39*'Entrées des Taux'!$D$22,2)</f>
        <v>0</v>
      </c>
      <c r="AH39" s="102">
        <f t="shared" si="15"/>
        <v>0</v>
      </c>
      <c r="AI39" s="93"/>
      <c r="AJ39" s="98">
        <f t="shared" si="16"/>
        <v>0</v>
      </c>
      <c r="AK39" s="64"/>
      <c r="AL39" s="184"/>
    </row>
    <row r="40" spans="1:38" s="63" customFormat="1" x14ac:dyDescent="0.2">
      <c r="A40" s="183"/>
      <c r="B40" s="62"/>
      <c r="C40" s="92"/>
      <c r="D40" s="93"/>
      <c r="E40" s="92">
        <f t="shared" si="12"/>
        <v>0</v>
      </c>
      <c r="F40" s="92"/>
      <c r="G40" s="101">
        <f t="shared" si="17"/>
        <v>0</v>
      </c>
      <c r="H40" s="95">
        <f>ROUND($G40*'Entrées des Taux'!$A$4,2)</f>
        <v>0</v>
      </c>
      <c r="I40" s="93">
        <f>ROUND($G40*'Entrées des Taux'!$A$20,2)</f>
        <v>0</v>
      </c>
      <c r="J40" s="92">
        <f>ROUND($G40*'Entrées des Taux'!$D$4,2)</f>
        <v>0</v>
      </c>
      <c r="K40" s="92">
        <f>ROUND($G40*'Entrées des Taux'!$A$12,2)</f>
        <v>0</v>
      </c>
      <c r="L40" s="92">
        <f>ROUND($G40*'Entrées des Taux'!$A$28,2)</f>
        <v>0</v>
      </c>
      <c r="M40" s="94">
        <f>ROUND($B40*'Entrées des Taux'!$D$12,2)</f>
        <v>0</v>
      </c>
      <c r="N40" s="96">
        <f>ROUND($G40*'Entrées des Taux'!$D$20,2)</f>
        <v>0</v>
      </c>
      <c r="O40" s="102">
        <f t="shared" si="13"/>
        <v>0</v>
      </c>
      <c r="P40" s="93"/>
      <c r="Q40" s="98">
        <f t="shared" si="2"/>
        <v>0</v>
      </c>
      <c r="R40" s="64"/>
      <c r="S40" s="184"/>
      <c r="T40" s="183"/>
      <c r="U40" s="62"/>
      <c r="V40" s="92"/>
      <c r="W40" s="93"/>
      <c r="X40" s="92">
        <f t="shared" si="14"/>
        <v>0</v>
      </c>
      <c r="Y40" s="92"/>
      <c r="Z40" s="101">
        <f t="shared" si="18"/>
        <v>0</v>
      </c>
      <c r="AA40" s="95">
        <f>ROUND($Z40*'Entrées des Taux'!$A$6,2)</f>
        <v>0</v>
      </c>
      <c r="AB40" s="93">
        <f>ROUND($Z40*'Entrées des Taux'!$A$22,2)</f>
        <v>0</v>
      </c>
      <c r="AC40" s="92">
        <f>ROUND($Z40*'Entrées des Taux'!$D$6,2)</f>
        <v>0</v>
      </c>
      <c r="AD40" s="92">
        <f>ROUND($Z40*'Entrées des Taux'!$A$14,2)</f>
        <v>0</v>
      </c>
      <c r="AE40" s="92">
        <f>ROUND($Z40*'Entrées des Taux'!$A$30,2)</f>
        <v>0</v>
      </c>
      <c r="AF40" s="94">
        <f>ROUND($U40*'Entrées des Taux'!$D$14,2)</f>
        <v>0</v>
      </c>
      <c r="AG40" s="96">
        <f>ROUND($Z40*'Entrées des Taux'!$D$22,2)</f>
        <v>0</v>
      </c>
      <c r="AH40" s="102">
        <f t="shared" si="15"/>
        <v>0</v>
      </c>
      <c r="AI40" s="93"/>
      <c r="AJ40" s="98">
        <f t="shared" si="16"/>
        <v>0</v>
      </c>
      <c r="AK40" s="64"/>
      <c r="AL40" s="184"/>
    </row>
    <row r="41" spans="1:38" s="63" customFormat="1" ht="13.5" thickBot="1" x14ac:dyDescent="0.25">
      <c r="A41" s="183"/>
      <c r="B41" s="62"/>
      <c r="C41" s="92"/>
      <c r="D41" s="93"/>
      <c r="E41" s="92">
        <f t="shared" si="12"/>
        <v>0</v>
      </c>
      <c r="F41" s="92"/>
      <c r="G41" s="101">
        <f t="shared" si="17"/>
        <v>0</v>
      </c>
      <c r="H41" s="95">
        <f>ROUND($G41*'Entrées des Taux'!$A$4,2)</f>
        <v>0</v>
      </c>
      <c r="I41" s="93">
        <f>ROUND($G41*'Entrées des Taux'!$A$20,2)</f>
        <v>0</v>
      </c>
      <c r="J41" s="92">
        <f>ROUND($G41*'Entrées des Taux'!$D$4,2)</f>
        <v>0</v>
      </c>
      <c r="K41" s="92">
        <f>ROUND($G41*'Entrées des Taux'!$A$12,2)</f>
        <v>0</v>
      </c>
      <c r="L41" s="92">
        <f>ROUND($G41*'Entrées des Taux'!$A$28,2)</f>
        <v>0</v>
      </c>
      <c r="M41" s="94">
        <f>ROUND($B41*'Entrées des Taux'!$D$12,2)</f>
        <v>0</v>
      </c>
      <c r="N41" s="96">
        <f>ROUND($G41*'Entrées des Taux'!$D$20,2)</f>
        <v>0</v>
      </c>
      <c r="O41" s="102">
        <f t="shared" si="13"/>
        <v>0</v>
      </c>
      <c r="P41" s="93"/>
      <c r="Q41" s="98">
        <f t="shared" si="2"/>
        <v>0</v>
      </c>
      <c r="R41" s="64"/>
      <c r="S41" s="184"/>
      <c r="T41" s="183"/>
      <c r="U41" s="62"/>
      <c r="V41" s="92"/>
      <c r="W41" s="93"/>
      <c r="X41" s="92">
        <f t="shared" si="14"/>
        <v>0</v>
      </c>
      <c r="Y41" s="92"/>
      <c r="Z41" s="101">
        <f t="shared" si="18"/>
        <v>0</v>
      </c>
      <c r="AA41" s="95">
        <f>ROUND($Z41*'Entrées des Taux'!$A$6,2)</f>
        <v>0</v>
      </c>
      <c r="AB41" s="93">
        <f>ROUND($Z41*'Entrées des Taux'!$A$22,2)</f>
        <v>0</v>
      </c>
      <c r="AC41" s="92">
        <f>ROUND($Z41*'Entrées des Taux'!$D$6,2)</f>
        <v>0</v>
      </c>
      <c r="AD41" s="92">
        <f>ROUND($Z41*'Entrées des Taux'!$A$14,2)</f>
        <v>0</v>
      </c>
      <c r="AE41" s="92">
        <f>ROUND($Z41*'Entrées des Taux'!$A$30,2)</f>
        <v>0</v>
      </c>
      <c r="AF41" s="94">
        <f>ROUND($U41*'Entrées des Taux'!$D$14,2)</f>
        <v>0</v>
      </c>
      <c r="AG41" s="96">
        <f>ROUND($Z41*'Entrées des Taux'!$D$22,2)</f>
        <v>0</v>
      </c>
      <c r="AH41" s="102">
        <f t="shared" si="15"/>
        <v>0</v>
      </c>
      <c r="AI41" s="93"/>
      <c r="AJ41" s="98">
        <f t="shared" si="16"/>
        <v>0</v>
      </c>
      <c r="AK41" s="64"/>
      <c r="AL41" s="184"/>
    </row>
    <row r="42" spans="1:38" s="36" customFormat="1" ht="13.5" thickBot="1" x14ac:dyDescent="0.25">
      <c r="A42" s="30" t="s">
        <v>53</v>
      </c>
      <c r="B42" s="31">
        <f>SUM(B27:B41)</f>
        <v>0</v>
      </c>
      <c r="C42" s="32"/>
      <c r="D42" s="104">
        <f>SUM(D27:D41)</f>
        <v>0</v>
      </c>
      <c r="E42" s="105">
        <f t="shared" ref="E42:Q42" si="19">SUM(E27:E41)</f>
        <v>0</v>
      </c>
      <c r="F42" s="105">
        <f t="shared" si="19"/>
        <v>0</v>
      </c>
      <c r="G42" s="106">
        <f t="shared" si="19"/>
        <v>0</v>
      </c>
      <c r="H42" s="104">
        <f t="shared" si="19"/>
        <v>0</v>
      </c>
      <c r="I42" s="105">
        <f t="shared" si="19"/>
        <v>0</v>
      </c>
      <c r="J42" s="105">
        <f t="shared" si="19"/>
        <v>0</v>
      </c>
      <c r="K42" s="105">
        <f t="shared" si="19"/>
        <v>0</v>
      </c>
      <c r="L42" s="105">
        <f t="shared" si="19"/>
        <v>0</v>
      </c>
      <c r="M42" s="105">
        <f t="shared" si="19"/>
        <v>0</v>
      </c>
      <c r="N42" s="105">
        <f t="shared" si="19"/>
        <v>0</v>
      </c>
      <c r="O42" s="110">
        <f>SUM(O27:O41)</f>
        <v>0</v>
      </c>
      <c r="P42" s="105">
        <f t="shared" si="19"/>
        <v>0</v>
      </c>
      <c r="Q42" s="105">
        <f t="shared" si="19"/>
        <v>0</v>
      </c>
      <c r="R42" s="34"/>
      <c r="S42" s="35"/>
      <c r="T42" s="30" t="s">
        <v>55</v>
      </c>
      <c r="U42" s="31">
        <f>SUM(U27:U41)</f>
        <v>0</v>
      </c>
      <c r="V42" s="105"/>
      <c r="W42" s="104">
        <f t="shared" ref="W42:AD42" si="20">SUM(W27:W41)</f>
        <v>0</v>
      </c>
      <c r="X42" s="105">
        <f t="shared" si="20"/>
        <v>0</v>
      </c>
      <c r="Y42" s="105">
        <f t="shared" si="20"/>
        <v>0</v>
      </c>
      <c r="Z42" s="106">
        <f t="shared" si="20"/>
        <v>0</v>
      </c>
      <c r="AA42" s="104">
        <f t="shared" si="20"/>
        <v>0</v>
      </c>
      <c r="AB42" s="105">
        <f t="shared" si="20"/>
        <v>0</v>
      </c>
      <c r="AC42" s="105">
        <f t="shared" si="20"/>
        <v>0</v>
      </c>
      <c r="AD42" s="105">
        <f t="shared" si="20"/>
        <v>0</v>
      </c>
      <c r="AE42" s="105">
        <f t="shared" ref="AE42:AJ42" si="21">SUM(AE27:AE41)</f>
        <v>0</v>
      </c>
      <c r="AF42" s="105">
        <f t="shared" si="21"/>
        <v>0</v>
      </c>
      <c r="AG42" s="105">
        <f t="shared" si="21"/>
        <v>0</v>
      </c>
      <c r="AH42" s="110">
        <f t="shared" si="21"/>
        <v>0</v>
      </c>
      <c r="AI42" s="105">
        <f t="shared" si="21"/>
        <v>0</v>
      </c>
      <c r="AJ42" s="105">
        <f t="shared" si="21"/>
        <v>0</v>
      </c>
      <c r="AK42" s="34"/>
      <c r="AL42" s="35"/>
    </row>
    <row r="43" spans="1:38" s="36" customFormat="1" ht="14.25" thickTop="1" thickBot="1" x14ac:dyDescent="0.25">
      <c r="A43" s="37" t="s">
        <v>54</v>
      </c>
      <c r="B43" s="38">
        <f>B26+B42</f>
        <v>0</v>
      </c>
      <c r="C43" s="39"/>
      <c r="D43" s="111">
        <f>SUM(D26)+SUM(D42)</f>
        <v>0</v>
      </c>
      <c r="E43" s="112">
        <f t="shared" ref="E43:P43" si="22">SUM(E26)+SUM(E42)</f>
        <v>0</v>
      </c>
      <c r="F43" s="112">
        <f t="shared" si="22"/>
        <v>0</v>
      </c>
      <c r="G43" s="114">
        <f t="shared" si="22"/>
        <v>0</v>
      </c>
      <c r="H43" s="111">
        <f t="shared" si="22"/>
        <v>0</v>
      </c>
      <c r="I43" s="112">
        <f t="shared" si="22"/>
        <v>0</v>
      </c>
      <c r="J43" s="112">
        <f t="shared" si="22"/>
        <v>0</v>
      </c>
      <c r="K43" s="112">
        <f t="shared" si="22"/>
        <v>0</v>
      </c>
      <c r="L43" s="112">
        <f t="shared" si="22"/>
        <v>0</v>
      </c>
      <c r="M43" s="113">
        <f t="shared" si="22"/>
        <v>0</v>
      </c>
      <c r="N43" s="113">
        <f t="shared" si="22"/>
        <v>0</v>
      </c>
      <c r="O43" s="116">
        <f t="shared" si="22"/>
        <v>0</v>
      </c>
      <c r="P43" s="111">
        <f t="shared" si="22"/>
        <v>0</v>
      </c>
      <c r="Q43" s="112">
        <f>SUM(Q26)+SUM(Q42)</f>
        <v>0</v>
      </c>
      <c r="R43" s="42"/>
      <c r="S43" s="41"/>
      <c r="T43" s="37" t="s">
        <v>56</v>
      </c>
      <c r="U43" s="38">
        <f>U26+U42</f>
        <v>0</v>
      </c>
      <c r="V43" s="112"/>
      <c r="W43" s="111">
        <f>SUM((W26)+SUM(W42))</f>
        <v>0</v>
      </c>
      <c r="X43" s="112">
        <f t="shared" ref="X43:AD43" si="23">SUM(X26)+SUM(X42)</f>
        <v>0</v>
      </c>
      <c r="Y43" s="112">
        <f t="shared" si="23"/>
        <v>0</v>
      </c>
      <c r="Z43" s="114">
        <f t="shared" si="23"/>
        <v>0</v>
      </c>
      <c r="AA43" s="111">
        <f t="shared" si="23"/>
        <v>0</v>
      </c>
      <c r="AB43" s="112">
        <f t="shared" si="23"/>
        <v>0</v>
      </c>
      <c r="AC43" s="112">
        <f t="shared" si="23"/>
        <v>0</v>
      </c>
      <c r="AD43" s="112">
        <f t="shared" si="23"/>
        <v>0</v>
      </c>
      <c r="AE43" s="112">
        <f t="shared" ref="AE43:AJ43" si="24">SUM(AE26)+SUM(AE42)</f>
        <v>0</v>
      </c>
      <c r="AF43" s="113">
        <f t="shared" si="24"/>
        <v>0</v>
      </c>
      <c r="AG43" s="113">
        <f t="shared" si="24"/>
        <v>0</v>
      </c>
      <c r="AH43" s="116">
        <f t="shared" si="24"/>
        <v>0</v>
      </c>
      <c r="AI43" s="111">
        <f t="shared" si="24"/>
        <v>0</v>
      </c>
      <c r="AJ43" s="112">
        <f t="shared" si="24"/>
        <v>0</v>
      </c>
      <c r="AK43" s="42"/>
      <c r="AL43" s="41"/>
    </row>
    <row r="44" spans="1:38" ht="13.5" thickTop="1" x14ac:dyDescent="0.2"/>
  </sheetData>
  <sheetProtection algorithmName="SHA-512" hashValue="7mOJ6Co6nQWmO43OIoncz7BAGYmMoJ/14vZUwUqfU00+WuItSE0J50weLj2t9NrnsB+q2G1CH6bct6b337XOaA==" saltValue="OokRJpKPER8NOYB5JAsXCg==" spinCount="100000" sheet="1" objects="1" scenarios="1" formatColumns="0" formatRows="0"/>
  <mergeCells count="60">
    <mergeCell ref="A7:G7"/>
    <mergeCell ref="H7:N7"/>
    <mergeCell ref="T7:Z7"/>
    <mergeCell ref="B3:E3"/>
    <mergeCell ref="G3:I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  <mergeCell ref="AK5:AL5"/>
    <mergeCell ref="AE5:AG5"/>
    <mergeCell ref="L1:M1"/>
    <mergeCell ref="AE1:AF1"/>
    <mergeCell ref="AE3:AI3"/>
    <mergeCell ref="AK3:AL3"/>
    <mergeCell ref="U3:X3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30"/>
  <sheetViews>
    <sheetView workbookViewId="0">
      <selection activeCell="B40" sqref="B40"/>
    </sheetView>
  </sheetViews>
  <sheetFormatPr defaultColWidth="9.140625" defaultRowHeight="12.75" x14ac:dyDescent="0.2"/>
  <cols>
    <col min="1" max="1" width="13.28515625" style="13" customWidth="1"/>
    <col min="2" max="2" width="33.5703125" style="13" customWidth="1"/>
    <col min="3" max="3" width="9.140625" style="13" customWidth="1"/>
    <col min="4" max="4" width="13.28515625" style="13" customWidth="1"/>
    <col min="5" max="5" width="45.7109375" style="13" customWidth="1"/>
    <col min="6" max="16384" width="9.140625" style="13"/>
  </cols>
  <sheetData>
    <row r="1" spans="1:5" x14ac:dyDescent="0.2">
      <c r="A1" s="25"/>
      <c r="D1" s="25"/>
    </row>
    <row r="2" spans="1:5" x14ac:dyDescent="0.2">
      <c r="A2" s="187" t="s">
        <v>11</v>
      </c>
      <c r="B2" s="187"/>
      <c r="D2" s="187" t="s">
        <v>12</v>
      </c>
      <c r="E2" s="187"/>
    </row>
    <row r="3" spans="1:5" x14ac:dyDescent="0.2">
      <c r="A3" s="51"/>
      <c r="B3" s="13" t="s">
        <v>13</v>
      </c>
      <c r="D3" s="51"/>
      <c r="E3" s="13" t="s">
        <v>13</v>
      </c>
    </row>
    <row r="4" spans="1:5" x14ac:dyDescent="0.2">
      <c r="A4" s="51"/>
      <c r="B4" s="13" t="s">
        <v>14</v>
      </c>
      <c r="D4" s="51"/>
      <c r="E4" s="13" t="s">
        <v>14</v>
      </c>
    </row>
    <row r="5" spans="1:5" x14ac:dyDescent="0.2">
      <c r="A5" s="51"/>
      <c r="B5" s="13" t="s">
        <v>15</v>
      </c>
      <c r="D5" s="51"/>
      <c r="E5" s="13" t="s">
        <v>15</v>
      </c>
    </row>
    <row r="6" spans="1:5" x14ac:dyDescent="0.2">
      <c r="A6" s="51"/>
      <c r="B6" s="13" t="s">
        <v>16</v>
      </c>
      <c r="D6" s="51"/>
      <c r="E6" s="13" t="s">
        <v>16</v>
      </c>
    </row>
    <row r="10" spans="1:5" x14ac:dyDescent="0.2">
      <c r="A10" s="187" t="s">
        <v>17</v>
      </c>
      <c r="B10" s="187"/>
      <c r="C10" s="57"/>
      <c r="D10" s="187" t="s">
        <v>18</v>
      </c>
      <c r="E10" s="187"/>
    </row>
    <row r="11" spans="1:5" x14ac:dyDescent="0.2">
      <c r="A11" s="51"/>
      <c r="B11" s="13" t="s">
        <v>13</v>
      </c>
      <c r="D11" s="52">
        <v>0.02</v>
      </c>
      <c r="E11" s="13" t="s">
        <v>13</v>
      </c>
    </row>
    <row r="12" spans="1:5" x14ac:dyDescent="0.2">
      <c r="A12" s="51"/>
      <c r="B12" s="13" t="s">
        <v>14</v>
      </c>
      <c r="D12" s="52">
        <v>0.02</v>
      </c>
      <c r="E12" s="13" t="s">
        <v>14</v>
      </c>
    </row>
    <row r="13" spans="1:5" x14ac:dyDescent="0.2">
      <c r="A13" s="51"/>
      <c r="B13" s="13" t="s">
        <v>15</v>
      </c>
      <c r="D13" s="52">
        <v>0.02</v>
      </c>
      <c r="E13" s="13" t="s">
        <v>15</v>
      </c>
    </row>
    <row r="14" spans="1:5" x14ac:dyDescent="0.2">
      <c r="A14" s="51"/>
      <c r="B14" s="13" t="s">
        <v>16</v>
      </c>
      <c r="D14" s="52">
        <v>0.02</v>
      </c>
      <c r="E14" s="13" t="s">
        <v>16</v>
      </c>
    </row>
    <row r="15" spans="1:5" x14ac:dyDescent="0.2">
      <c r="A15" s="25"/>
      <c r="B15" s="26"/>
      <c r="D15" s="25"/>
      <c r="E15" s="26"/>
    </row>
    <row r="16" spans="1:5" x14ac:dyDescent="0.2">
      <c r="B16" s="26"/>
      <c r="E16" s="26"/>
    </row>
    <row r="17" spans="1:5" x14ac:dyDescent="0.2">
      <c r="B17" s="26"/>
      <c r="E17" s="26"/>
    </row>
    <row r="18" spans="1:5" x14ac:dyDescent="0.2">
      <c r="A18" s="187" t="s">
        <v>19</v>
      </c>
      <c r="B18" s="187"/>
      <c r="D18" s="187" t="s">
        <v>20</v>
      </c>
      <c r="E18" s="187"/>
    </row>
    <row r="19" spans="1:5" x14ac:dyDescent="0.2">
      <c r="A19" s="51"/>
      <c r="B19" s="13" t="s">
        <v>13</v>
      </c>
      <c r="D19" s="51">
        <v>1.4500000000000001E-2</v>
      </c>
      <c r="E19" s="13" t="s">
        <v>13</v>
      </c>
    </row>
    <row r="20" spans="1:5" x14ac:dyDescent="0.2">
      <c r="A20" s="51"/>
      <c r="B20" s="13" t="s">
        <v>14</v>
      </c>
      <c r="D20" s="51">
        <v>1.4500000000000001E-2</v>
      </c>
      <c r="E20" s="13" t="s">
        <v>14</v>
      </c>
    </row>
    <row r="21" spans="1:5" x14ac:dyDescent="0.2">
      <c r="A21" s="51"/>
      <c r="B21" s="13" t="s">
        <v>15</v>
      </c>
      <c r="D21" s="51">
        <v>1.4500000000000001E-2</v>
      </c>
      <c r="E21" s="13" t="s">
        <v>15</v>
      </c>
    </row>
    <row r="22" spans="1:5" x14ac:dyDescent="0.2">
      <c r="A22" s="51"/>
      <c r="B22" s="13" t="s">
        <v>16</v>
      </c>
      <c r="D22" s="51">
        <v>1.4500000000000001E-2</v>
      </c>
      <c r="E22" s="13" t="s">
        <v>16</v>
      </c>
    </row>
    <row r="23" spans="1:5" x14ac:dyDescent="0.2">
      <c r="A23" s="29"/>
      <c r="B23" s="29"/>
    </row>
    <row r="24" spans="1:5" x14ac:dyDescent="0.2">
      <c r="A24" s="29"/>
      <c r="B24" s="29"/>
    </row>
    <row r="25" spans="1:5" x14ac:dyDescent="0.2">
      <c r="A25" s="25"/>
    </row>
    <row r="26" spans="1:5" x14ac:dyDescent="0.2">
      <c r="A26" s="187" t="s">
        <v>21</v>
      </c>
      <c r="B26" s="187"/>
      <c r="D26" s="187" t="s">
        <v>145</v>
      </c>
      <c r="E26" s="187"/>
    </row>
    <row r="27" spans="1:5" x14ac:dyDescent="0.2">
      <c r="A27" s="51"/>
      <c r="B27" s="13" t="s">
        <v>13</v>
      </c>
      <c r="D27" s="51"/>
      <c r="E27" s="13" t="s">
        <v>13</v>
      </c>
    </row>
    <row r="28" spans="1:5" x14ac:dyDescent="0.2">
      <c r="A28" s="51"/>
      <c r="B28" s="13" t="s">
        <v>14</v>
      </c>
      <c r="D28" s="51"/>
      <c r="E28" s="13" t="s">
        <v>14</v>
      </c>
    </row>
    <row r="29" spans="1:5" x14ac:dyDescent="0.2">
      <c r="A29" s="51"/>
      <c r="B29" s="13" t="s">
        <v>15</v>
      </c>
      <c r="D29" s="51"/>
      <c r="E29" s="13" t="s">
        <v>15</v>
      </c>
    </row>
    <row r="30" spans="1:5" x14ac:dyDescent="0.2">
      <c r="A30" s="51"/>
      <c r="B30" s="13" t="s">
        <v>16</v>
      </c>
      <c r="D30" s="51"/>
      <c r="E30" s="13" t="s">
        <v>16</v>
      </c>
    </row>
  </sheetData>
  <sheetProtection algorithmName="SHA-512" hashValue="x7/YCRn46k3FHaSQGKXny7gZ/jzuj5h7V+zrN7lpkk+YSOV74YGF2aXRJNjnhHp0CwmDhq2/tF1ko6WTuKNMuw==" saltValue="i6O3Dzvb9dt2SXl16fBh5Q==" spinCount="100000" sheet="1" objects="1" scenarios="1" formatColumns="0" formatRows="0"/>
  <mergeCells count="8">
    <mergeCell ref="A26:B26"/>
    <mergeCell ref="D10:E10"/>
    <mergeCell ref="A2:B2"/>
    <mergeCell ref="D2:E2"/>
    <mergeCell ref="D18:E18"/>
    <mergeCell ref="A10:B10"/>
    <mergeCell ref="A18:B18"/>
    <mergeCell ref="D26:E26"/>
  </mergeCells>
  <phoneticPr fontId="0" type="noConversion"/>
  <pageMargins left="0" right="0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AL44"/>
  <sheetViews>
    <sheetView showGridLines="0" workbookViewId="0">
      <pane ySplit="9" topLeftCell="A10" activePane="bottomLeft" state="frozen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0" width="8.5703125" style="3" customWidth="1"/>
    <col min="11" max="11" width="8.710937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29" width="8.5703125" style="3" customWidth="1"/>
    <col min="30" max="30" width="8.710937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6384" width="9.140625" style="3"/>
  </cols>
  <sheetData>
    <row r="1" spans="1:38" x14ac:dyDescent="0.2">
      <c r="A1" s="65"/>
      <c r="B1" s="65"/>
      <c r="C1" s="89"/>
      <c r="D1" s="65"/>
      <c r="E1" s="65"/>
      <c r="F1" s="65"/>
      <c r="G1" s="65"/>
      <c r="H1" s="65"/>
      <c r="I1" s="65"/>
      <c r="J1" s="65"/>
      <c r="K1" s="1" t="s">
        <v>22</v>
      </c>
      <c r="L1" s="215">
        <f>'Nom 1'!L1:M1</f>
        <v>0</v>
      </c>
      <c r="M1" s="215"/>
      <c r="N1" s="65"/>
      <c r="O1" s="65"/>
      <c r="P1" s="65"/>
      <c r="Q1" s="65"/>
      <c r="R1" s="1" t="s">
        <v>23</v>
      </c>
      <c r="S1" s="2">
        <f>'Nom 1'!S1</f>
        <v>0</v>
      </c>
      <c r="T1" s="65"/>
      <c r="U1" s="65"/>
      <c r="V1" s="89"/>
      <c r="W1" s="65"/>
      <c r="X1" s="65"/>
      <c r="Y1" s="65"/>
      <c r="Z1" s="65"/>
      <c r="AA1" s="65"/>
      <c r="AB1" s="65"/>
      <c r="AC1" s="65"/>
      <c r="AD1" s="1" t="s">
        <v>22</v>
      </c>
      <c r="AE1" s="215">
        <f>L1</f>
        <v>0</v>
      </c>
      <c r="AF1" s="215"/>
      <c r="AG1" s="65"/>
      <c r="AH1" s="65"/>
      <c r="AI1" s="65"/>
      <c r="AJ1" s="65"/>
      <c r="AK1" s="1" t="s">
        <v>23</v>
      </c>
      <c r="AL1" s="2">
        <f>S1</f>
        <v>0</v>
      </c>
    </row>
    <row r="3" spans="1:38" x14ac:dyDescent="0.2">
      <c r="A3" s="4" t="s">
        <v>24</v>
      </c>
      <c r="B3" s="203"/>
      <c r="C3" s="203"/>
      <c r="D3" s="203"/>
      <c r="E3" s="203"/>
      <c r="F3" s="4" t="s">
        <v>25</v>
      </c>
      <c r="G3" s="203"/>
      <c r="H3" s="203"/>
      <c r="I3" s="203"/>
      <c r="J3" s="4"/>
      <c r="K3" s="4" t="s">
        <v>28</v>
      </c>
      <c r="L3" s="203"/>
      <c r="M3" s="203"/>
      <c r="N3" s="203"/>
      <c r="O3" s="203"/>
      <c r="P3" s="203"/>
      <c r="Q3" s="4" t="s">
        <v>30</v>
      </c>
      <c r="R3" s="207"/>
      <c r="S3" s="207"/>
      <c r="T3" s="4" t="s">
        <v>24</v>
      </c>
      <c r="U3" s="204">
        <f>B3</f>
        <v>0</v>
      </c>
      <c r="V3" s="204"/>
      <c r="W3" s="204"/>
      <c r="X3" s="204"/>
      <c r="Y3" s="4" t="s">
        <v>25</v>
      </c>
      <c r="Z3" s="204">
        <f>G3</f>
        <v>0</v>
      </c>
      <c r="AA3" s="204"/>
      <c r="AB3" s="204"/>
      <c r="AC3" s="4"/>
      <c r="AD3" s="4" t="s">
        <v>28</v>
      </c>
      <c r="AE3" s="204">
        <f>L3</f>
        <v>0</v>
      </c>
      <c r="AF3" s="204"/>
      <c r="AG3" s="204"/>
      <c r="AH3" s="204"/>
      <c r="AI3" s="204"/>
      <c r="AJ3" s="4" t="s">
        <v>30</v>
      </c>
      <c r="AK3" s="202">
        <f>R3</f>
        <v>0</v>
      </c>
      <c r="AL3" s="202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26</v>
      </c>
      <c r="C5" s="203"/>
      <c r="D5" s="203"/>
      <c r="E5" s="5"/>
      <c r="F5" s="4" t="s">
        <v>27</v>
      </c>
      <c r="G5" s="213"/>
      <c r="H5" s="213"/>
      <c r="I5" s="5"/>
      <c r="K5" s="4" t="s">
        <v>29</v>
      </c>
      <c r="L5" s="203"/>
      <c r="M5" s="203"/>
      <c r="N5" s="203"/>
      <c r="O5" s="5"/>
      <c r="P5" s="5"/>
      <c r="Q5" s="4" t="s">
        <v>31</v>
      </c>
      <c r="R5" s="203"/>
      <c r="S5" s="203"/>
      <c r="T5" s="4"/>
      <c r="U5" s="4" t="s">
        <v>26</v>
      </c>
      <c r="V5" s="204">
        <f>C5</f>
        <v>0</v>
      </c>
      <c r="W5" s="204"/>
      <c r="X5" s="5"/>
      <c r="Y5" s="4" t="s">
        <v>27</v>
      </c>
      <c r="Z5" s="206">
        <f>G5</f>
        <v>0</v>
      </c>
      <c r="AA5" s="206"/>
      <c r="AB5" s="5"/>
      <c r="AD5" s="4" t="s">
        <v>29</v>
      </c>
      <c r="AE5" s="204">
        <f>L5</f>
        <v>0</v>
      </c>
      <c r="AF5" s="204"/>
      <c r="AG5" s="204"/>
      <c r="AH5" s="5"/>
      <c r="AI5" s="5"/>
      <c r="AJ5" s="4" t="s">
        <v>31</v>
      </c>
      <c r="AK5" s="204">
        <f>R5</f>
        <v>0</v>
      </c>
      <c r="AL5" s="20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9" t="s">
        <v>59</v>
      </c>
      <c r="B7" s="210"/>
      <c r="C7" s="210"/>
      <c r="D7" s="211"/>
      <c r="E7" s="211"/>
      <c r="F7" s="211"/>
      <c r="G7" s="212"/>
      <c r="H7" s="210" t="s">
        <v>60</v>
      </c>
      <c r="I7" s="211"/>
      <c r="J7" s="211"/>
      <c r="K7" s="211"/>
      <c r="L7" s="211"/>
      <c r="M7" s="214"/>
      <c r="N7" s="214"/>
      <c r="O7" s="72" t="s">
        <v>61</v>
      </c>
      <c r="P7" s="7"/>
      <c r="Q7" s="8"/>
      <c r="R7" s="8"/>
      <c r="S7" s="9"/>
      <c r="T7" s="209" t="s">
        <v>59</v>
      </c>
      <c r="U7" s="210"/>
      <c r="V7" s="210"/>
      <c r="W7" s="211"/>
      <c r="X7" s="211"/>
      <c r="Y7" s="211"/>
      <c r="Z7" s="212"/>
      <c r="AA7" s="210" t="s">
        <v>60</v>
      </c>
      <c r="AB7" s="211"/>
      <c r="AC7" s="211"/>
      <c r="AD7" s="211"/>
      <c r="AE7" s="211"/>
      <c r="AF7" s="214"/>
      <c r="AG7" s="214"/>
      <c r="AH7" s="72" t="s">
        <v>61</v>
      </c>
      <c r="AI7" s="7"/>
      <c r="AJ7" s="8"/>
      <c r="AK7" s="8"/>
      <c r="AL7" s="9"/>
    </row>
    <row r="8" spans="1:38" ht="20.100000000000001" customHeight="1" x14ac:dyDescent="0.2">
      <c r="A8" s="198" t="s">
        <v>32</v>
      </c>
      <c r="B8" s="190" t="s">
        <v>33</v>
      </c>
      <c r="C8" s="188" t="s">
        <v>34</v>
      </c>
      <c r="D8" s="188" t="s">
        <v>151</v>
      </c>
      <c r="E8" s="188" t="s">
        <v>36</v>
      </c>
      <c r="F8" s="188" t="s">
        <v>37</v>
      </c>
      <c r="G8" s="200" t="s">
        <v>38</v>
      </c>
      <c r="H8" s="198" t="s">
        <v>39</v>
      </c>
      <c r="I8" s="188" t="s">
        <v>40</v>
      </c>
      <c r="J8" s="188" t="s">
        <v>41</v>
      </c>
      <c r="K8" s="188" t="s">
        <v>42</v>
      </c>
      <c r="L8" s="188" t="s">
        <v>43</v>
      </c>
      <c r="M8" s="188" t="s">
        <v>44</v>
      </c>
      <c r="N8" s="194" t="s">
        <v>45</v>
      </c>
      <c r="O8" s="196" t="s">
        <v>46</v>
      </c>
      <c r="P8" s="198" t="s">
        <v>47</v>
      </c>
      <c r="Q8" s="188" t="s">
        <v>48</v>
      </c>
      <c r="R8" s="190" t="s">
        <v>49</v>
      </c>
      <c r="S8" s="192" t="s">
        <v>50</v>
      </c>
      <c r="T8" s="198" t="s">
        <v>32</v>
      </c>
      <c r="U8" s="190" t="s">
        <v>33</v>
      </c>
      <c r="V8" s="188" t="s">
        <v>34</v>
      </c>
      <c r="W8" s="188" t="s">
        <v>151</v>
      </c>
      <c r="X8" s="188" t="s">
        <v>36</v>
      </c>
      <c r="Y8" s="188" t="s">
        <v>37</v>
      </c>
      <c r="Z8" s="200" t="s">
        <v>38</v>
      </c>
      <c r="AA8" s="198" t="s">
        <v>39</v>
      </c>
      <c r="AB8" s="188" t="s">
        <v>40</v>
      </c>
      <c r="AC8" s="188" t="s">
        <v>41</v>
      </c>
      <c r="AD8" s="188" t="s">
        <v>42</v>
      </c>
      <c r="AE8" s="188" t="s">
        <v>43</v>
      </c>
      <c r="AF8" s="188" t="s">
        <v>44</v>
      </c>
      <c r="AG8" s="194" t="s">
        <v>45</v>
      </c>
      <c r="AH8" s="196" t="s">
        <v>46</v>
      </c>
      <c r="AI8" s="198" t="s">
        <v>47</v>
      </c>
      <c r="AJ8" s="188" t="s">
        <v>48</v>
      </c>
      <c r="AK8" s="190" t="s">
        <v>49</v>
      </c>
      <c r="AL8" s="192" t="s">
        <v>50</v>
      </c>
    </row>
    <row r="9" spans="1:38" ht="20.100000000000001" customHeight="1" thickBot="1" x14ac:dyDescent="0.25">
      <c r="A9" s="199"/>
      <c r="B9" s="191"/>
      <c r="C9" s="189"/>
      <c r="D9" s="189"/>
      <c r="E9" s="189"/>
      <c r="F9" s="189"/>
      <c r="G9" s="201"/>
      <c r="H9" s="199"/>
      <c r="I9" s="189"/>
      <c r="J9" s="189"/>
      <c r="K9" s="189"/>
      <c r="L9" s="189"/>
      <c r="M9" s="189"/>
      <c r="N9" s="195"/>
      <c r="O9" s="197"/>
      <c r="P9" s="199"/>
      <c r="Q9" s="189"/>
      <c r="R9" s="191"/>
      <c r="S9" s="193"/>
      <c r="T9" s="199"/>
      <c r="U9" s="191"/>
      <c r="V9" s="189"/>
      <c r="W9" s="189"/>
      <c r="X9" s="189"/>
      <c r="Y9" s="189"/>
      <c r="Z9" s="201"/>
      <c r="AA9" s="199"/>
      <c r="AB9" s="189"/>
      <c r="AC9" s="189"/>
      <c r="AD9" s="189"/>
      <c r="AE9" s="189"/>
      <c r="AF9" s="189"/>
      <c r="AG9" s="195"/>
      <c r="AH9" s="197"/>
      <c r="AI9" s="199"/>
      <c r="AJ9" s="189"/>
      <c r="AK9" s="191"/>
      <c r="AL9" s="193"/>
    </row>
    <row r="10" spans="1:38" s="63" customFormat="1" ht="13.5" thickTop="1" x14ac:dyDescent="0.2">
      <c r="A10" s="183"/>
      <c r="B10" s="62"/>
      <c r="C10" s="92"/>
      <c r="D10" s="93"/>
      <c r="E10" s="92">
        <f>B10*C10</f>
        <v>0</v>
      </c>
      <c r="F10" s="92"/>
      <c r="G10" s="94">
        <f t="shared" ref="G10:G24" si="0">SUM(D10:F10)</f>
        <v>0</v>
      </c>
      <c r="H10" s="95">
        <f>ROUND($G10*'Entrées des Taux'!$A$3,2)</f>
        <v>0</v>
      </c>
      <c r="I10" s="93">
        <f>ROUND($G10*'Entrées des Taux'!$A$19,2)</f>
        <v>0</v>
      </c>
      <c r="J10" s="92">
        <f>ROUND($G10*'Entrées des Taux'!$D$3,2)</f>
        <v>0</v>
      </c>
      <c r="K10" s="92">
        <f>ROUND($G10*'Entrées des Taux'!$A$11,2)</f>
        <v>0</v>
      </c>
      <c r="L10" s="92">
        <f>ROUND($G10*'Entrées des Taux'!$A$27,2)</f>
        <v>0</v>
      </c>
      <c r="M10" s="94">
        <f>ROUND($B10*'Entrées des Taux'!$D$11,2)</f>
        <v>0</v>
      </c>
      <c r="N10" s="96">
        <f>ROUND($G10*'Entrées des Taux'!$D$19,2)</f>
        <v>0</v>
      </c>
      <c r="O10" s="97">
        <f t="shared" ref="O10:O24" si="1">SUM(G10)-SUM(H10:N10)</f>
        <v>0</v>
      </c>
      <c r="P10" s="93" t="s">
        <v>0</v>
      </c>
      <c r="Q10" s="98">
        <f t="shared" ref="Q10:Q41" si="2">SUM(O10:P10)</f>
        <v>0</v>
      </c>
      <c r="R10" s="64" t="s">
        <v>0</v>
      </c>
      <c r="S10" s="184" t="s">
        <v>0</v>
      </c>
      <c r="T10" s="183"/>
      <c r="U10" s="62"/>
      <c r="V10" s="92"/>
      <c r="W10" s="93"/>
      <c r="X10" s="92">
        <f>U10*V10</f>
        <v>0</v>
      </c>
      <c r="Y10" s="92"/>
      <c r="Z10" s="94">
        <f>SUM(W10:Y10)</f>
        <v>0</v>
      </c>
      <c r="AA10" s="99">
        <f>ROUND($Z10*'Entrées des Taux'!$A$5,2)</f>
        <v>0</v>
      </c>
      <c r="AB10" s="93">
        <f>ROUND($Z10*'Entrées des Taux'!$A$21,2)</f>
        <v>0</v>
      </c>
      <c r="AC10" s="92">
        <f>ROUND($Z10*'Entrées des Taux'!$D$5,2)</f>
        <v>0</v>
      </c>
      <c r="AD10" s="92">
        <f>ROUND($Z10*'Entrées des Taux'!$A$13,2)</f>
        <v>0</v>
      </c>
      <c r="AE10" s="92">
        <f>ROUND($Z10*'Entrées des Taux'!$A$29,2)</f>
        <v>0</v>
      </c>
      <c r="AF10" s="94">
        <f>ROUND($U10*'Entrées des Taux'!$D$13,2)</f>
        <v>0</v>
      </c>
      <c r="AG10" s="100">
        <f>ROUND($Z10*'Entrées des Taux'!$D$21,2)</f>
        <v>0</v>
      </c>
      <c r="AH10" s="97">
        <f t="shared" ref="AH10:AH24" si="3">SUM(Z10)-SUM(AA10:AG10)</f>
        <v>0</v>
      </c>
      <c r="AI10" s="93" t="s">
        <v>0</v>
      </c>
      <c r="AJ10" s="92">
        <f t="shared" ref="AJ10:AJ24" si="4">SUM(AH10:AI10)</f>
        <v>0</v>
      </c>
      <c r="AK10" s="64" t="s">
        <v>0</v>
      </c>
      <c r="AL10" s="184" t="s">
        <v>0</v>
      </c>
    </row>
    <row r="11" spans="1:38" s="63" customFormat="1" x14ac:dyDescent="0.2">
      <c r="A11" s="183"/>
      <c r="B11" s="62"/>
      <c r="C11" s="92"/>
      <c r="D11" s="93"/>
      <c r="E11" s="92">
        <f t="shared" ref="E11:E24" si="5">B11*C11</f>
        <v>0</v>
      </c>
      <c r="F11" s="92"/>
      <c r="G11" s="94">
        <f t="shared" si="0"/>
        <v>0</v>
      </c>
      <c r="H11" s="95">
        <f>ROUND($G11*'Entrées des Taux'!$A$3,2)</f>
        <v>0</v>
      </c>
      <c r="I11" s="93">
        <f>ROUND($G11*'Entrées des Taux'!$A$19,2)</f>
        <v>0</v>
      </c>
      <c r="J11" s="92">
        <f>ROUND($G11*'Entrées des Taux'!$D$3,2)</f>
        <v>0</v>
      </c>
      <c r="K11" s="92">
        <f>ROUND($G11*'Entrées des Taux'!$A$11,2)</f>
        <v>0</v>
      </c>
      <c r="L11" s="92">
        <f>ROUND($G11*'Entrées des Taux'!$A$27,2)</f>
        <v>0</v>
      </c>
      <c r="M11" s="94">
        <f>ROUND($B11*'Entrées des Taux'!$D$11,2)</f>
        <v>0</v>
      </c>
      <c r="N11" s="96">
        <f>ROUND($G11*'Entrées des Taux'!$D$19,2)</f>
        <v>0</v>
      </c>
      <c r="O11" s="97">
        <f t="shared" si="1"/>
        <v>0</v>
      </c>
      <c r="P11" s="93"/>
      <c r="Q11" s="98">
        <f t="shared" si="2"/>
        <v>0</v>
      </c>
      <c r="R11" s="64"/>
      <c r="S11" s="184"/>
      <c r="T11" s="183"/>
      <c r="U11" s="62"/>
      <c r="V11" s="92"/>
      <c r="W11" s="93"/>
      <c r="X11" s="92">
        <f t="shared" ref="X11:X24" si="6">U11*V11</f>
        <v>0</v>
      </c>
      <c r="Y11" s="92"/>
      <c r="Z11" s="94">
        <f t="shared" ref="Z11:Z24" si="7">SUM(W11:Y11)</f>
        <v>0</v>
      </c>
      <c r="AA11" s="95">
        <f>ROUND($Z11*'Entrées des Taux'!$A$5,2)</f>
        <v>0</v>
      </c>
      <c r="AB11" s="93">
        <f>ROUND($Z11*'Entrées des Taux'!$A$21,2)</f>
        <v>0</v>
      </c>
      <c r="AC11" s="92">
        <f>ROUND($Z11*'Entrées des Taux'!$D$5,2)</f>
        <v>0</v>
      </c>
      <c r="AD11" s="92">
        <f>ROUND($Z11*'Entrées des Taux'!$A$13,2)</f>
        <v>0</v>
      </c>
      <c r="AE11" s="92">
        <f>ROUND($Z11*'Entrées des Taux'!$A$29,2)</f>
        <v>0</v>
      </c>
      <c r="AF11" s="94">
        <f>ROUND($U11*'Entrées des Taux'!$D$13,2)</f>
        <v>0</v>
      </c>
      <c r="AG11" s="96">
        <f>ROUND($Z11*'Entrées des Taux'!$D$21,2)</f>
        <v>0</v>
      </c>
      <c r="AH11" s="97">
        <f t="shared" si="3"/>
        <v>0</v>
      </c>
      <c r="AI11" s="93"/>
      <c r="AJ11" s="92">
        <f t="shared" si="4"/>
        <v>0</v>
      </c>
      <c r="AK11" s="64"/>
      <c r="AL11" s="184"/>
    </row>
    <row r="12" spans="1:38" s="63" customFormat="1" x14ac:dyDescent="0.2">
      <c r="A12" s="183"/>
      <c r="B12" s="62"/>
      <c r="C12" s="92"/>
      <c r="D12" s="93"/>
      <c r="E12" s="92">
        <f t="shared" si="5"/>
        <v>0</v>
      </c>
      <c r="F12" s="92"/>
      <c r="G12" s="94">
        <f t="shared" si="0"/>
        <v>0</v>
      </c>
      <c r="H12" s="95">
        <f>ROUND($G12*'Entrées des Taux'!$A$3,2)</f>
        <v>0</v>
      </c>
      <c r="I12" s="93">
        <f>ROUND($G12*'Entrées des Taux'!$A$19,2)</f>
        <v>0</v>
      </c>
      <c r="J12" s="92">
        <f>ROUND($G12*'Entrées des Taux'!$D$3,2)</f>
        <v>0</v>
      </c>
      <c r="K12" s="92">
        <f>ROUND($G12*'Entrées des Taux'!$A$11,2)</f>
        <v>0</v>
      </c>
      <c r="L12" s="92">
        <f>ROUND($G12*'Entrées des Taux'!$A$27,2)</f>
        <v>0</v>
      </c>
      <c r="M12" s="94">
        <f>ROUND($B12*'Entrées des Taux'!$D$11,2)</f>
        <v>0</v>
      </c>
      <c r="N12" s="96">
        <f>ROUND($G12*'Entrées des Taux'!$D$19,2)</f>
        <v>0</v>
      </c>
      <c r="O12" s="97">
        <f t="shared" si="1"/>
        <v>0</v>
      </c>
      <c r="P12" s="93"/>
      <c r="Q12" s="98">
        <f t="shared" si="2"/>
        <v>0</v>
      </c>
      <c r="R12" s="64"/>
      <c r="S12" s="184"/>
      <c r="T12" s="183"/>
      <c r="U12" s="62"/>
      <c r="V12" s="92"/>
      <c r="W12" s="93"/>
      <c r="X12" s="92">
        <f t="shared" si="6"/>
        <v>0</v>
      </c>
      <c r="Y12" s="92"/>
      <c r="Z12" s="94">
        <f t="shared" si="7"/>
        <v>0</v>
      </c>
      <c r="AA12" s="95">
        <f>ROUND($Z12*'Entrées des Taux'!$A$5,2)</f>
        <v>0</v>
      </c>
      <c r="AB12" s="93">
        <f>ROUND($Z12*'Entrées des Taux'!$A$21,2)</f>
        <v>0</v>
      </c>
      <c r="AC12" s="92">
        <f>ROUND($Z12*'Entrées des Taux'!$D$5,2)</f>
        <v>0</v>
      </c>
      <c r="AD12" s="92">
        <f>ROUND($Z12*'Entrées des Taux'!$A$13,2)</f>
        <v>0</v>
      </c>
      <c r="AE12" s="92">
        <f>ROUND($Z12*'Entrées des Taux'!$A$29,2)</f>
        <v>0</v>
      </c>
      <c r="AF12" s="94">
        <f>ROUND($U12*'Entrées des Taux'!$D$13,2)</f>
        <v>0</v>
      </c>
      <c r="AG12" s="96">
        <f>ROUND($Z12*'Entrées des Taux'!$D$21,2)</f>
        <v>0</v>
      </c>
      <c r="AH12" s="97">
        <f t="shared" si="3"/>
        <v>0</v>
      </c>
      <c r="AI12" s="93"/>
      <c r="AJ12" s="92">
        <f t="shared" si="4"/>
        <v>0</v>
      </c>
      <c r="AK12" s="64"/>
      <c r="AL12" s="184"/>
    </row>
    <row r="13" spans="1:38" s="63" customFormat="1" x14ac:dyDescent="0.2">
      <c r="A13" s="183"/>
      <c r="B13" s="62"/>
      <c r="C13" s="92"/>
      <c r="D13" s="93"/>
      <c r="E13" s="92">
        <f t="shared" si="5"/>
        <v>0</v>
      </c>
      <c r="F13" s="92"/>
      <c r="G13" s="101">
        <f t="shared" si="0"/>
        <v>0</v>
      </c>
      <c r="H13" s="95">
        <f>ROUND($G13*'Entrées des Taux'!$A$3,2)</f>
        <v>0</v>
      </c>
      <c r="I13" s="93">
        <f>ROUND($G13*'Entrées des Taux'!$A$19,2)</f>
        <v>0</v>
      </c>
      <c r="J13" s="92">
        <f>ROUND($G13*'Entrées des Taux'!$D$3,2)</f>
        <v>0</v>
      </c>
      <c r="K13" s="92">
        <f>ROUND($G13*'Entrées des Taux'!$A$11,2)</f>
        <v>0</v>
      </c>
      <c r="L13" s="92">
        <f>ROUND($G13*'Entrées des Taux'!$A$27,2)</f>
        <v>0</v>
      </c>
      <c r="M13" s="94">
        <f>ROUND($B13*'Entrées des Taux'!$D$11,2)</f>
        <v>0</v>
      </c>
      <c r="N13" s="96">
        <f>ROUND($G13*'Entrées des Taux'!$D$19,2)</f>
        <v>0</v>
      </c>
      <c r="O13" s="102">
        <f t="shared" si="1"/>
        <v>0</v>
      </c>
      <c r="P13" s="93"/>
      <c r="Q13" s="98">
        <f t="shared" si="2"/>
        <v>0</v>
      </c>
      <c r="R13" s="64"/>
      <c r="S13" s="184"/>
      <c r="T13" s="183"/>
      <c r="U13" s="62"/>
      <c r="V13" s="92"/>
      <c r="W13" s="93"/>
      <c r="X13" s="92">
        <f t="shared" si="6"/>
        <v>0</v>
      </c>
      <c r="Y13" s="92"/>
      <c r="Z13" s="101">
        <f t="shared" si="7"/>
        <v>0</v>
      </c>
      <c r="AA13" s="95">
        <f>ROUND($Z13*'Entrées des Taux'!$A$5,2)</f>
        <v>0</v>
      </c>
      <c r="AB13" s="93">
        <f>ROUND($Z13*'Entrées des Taux'!$A$21,2)</f>
        <v>0</v>
      </c>
      <c r="AC13" s="92">
        <f>ROUND($Z13*'Entrées des Taux'!$D$5,2)</f>
        <v>0</v>
      </c>
      <c r="AD13" s="92">
        <f>ROUND($Z13*'Entrées des Taux'!$A$13,2)</f>
        <v>0</v>
      </c>
      <c r="AE13" s="92">
        <f>ROUND($Z13*'Entrées des Taux'!$A$29,2)</f>
        <v>0</v>
      </c>
      <c r="AF13" s="94">
        <f>ROUND($U13*'Entrées des Taux'!$D$13,2)</f>
        <v>0</v>
      </c>
      <c r="AG13" s="96">
        <f>ROUND($Z13*'Entrées des Taux'!$D$21,2)</f>
        <v>0</v>
      </c>
      <c r="AH13" s="102">
        <f t="shared" si="3"/>
        <v>0</v>
      </c>
      <c r="AI13" s="93"/>
      <c r="AJ13" s="98">
        <f t="shared" si="4"/>
        <v>0</v>
      </c>
      <c r="AK13" s="64"/>
      <c r="AL13" s="184"/>
    </row>
    <row r="14" spans="1:38" s="63" customFormat="1" x14ac:dyDescent="0.2">
      <c r="A14" s="183"/>
      <c r="B14" s="62"/>
      <c r="C14" s="92"/>
      <c r="D14" s="93"/>
      <c r="E14" s="92">
        <f t="shared" si="5"/>
        <v>0</v>
      </c>
      <c r="F14" s="92"/>
      <c r="G14" s="101">
        <f t="shared" si="0"/>
        <v>0</v>
      </c>
      <c r="H14" s="95">
        <f>ROUND($G14*'Entrées des Taux'!$A$3,2)</f>
        <v>0</v>
      </c>
      <c r="I14" s="93">
        <f>ROUND($G14*'Entrées des Taux'!$A$19,2)</f>
        <v>0</v>
      </c>
      <c r="J14" s="92">
        <f>ROUND($G14*'Entrées des Taux'!$D$3,2)</f>
        <v>0</v>
      </c>
      <c r="K14" s="92">
        <f>ROUND($G14*'Entrées des Taux'!$A$11,2)</f>
        <v>0</v>
      </c>
      <c r="L14" s="92">
        <f>ROUND($G14*'Entrées des Taux'!$A$27,2)</f>
        <v>0</v>
      </c>
      <c r="M14" s="94">
        <f>ROUND($B14*'Entrées des Taux'!$D$11,2)</f>
        <v>0</v>
      </c>
      <c r="N14" s="96">
        <f>ROUND($G14*'Entrées des Taux'!$D$19,2)</f>
        <v>0</v>
      </c>
      <c r="O14" s="102">
        <f t="shared" si="1"/>
        <v>0</v>
      </c>
      <c r="P14" s="93"/>
      <c r="Q14" s="98">
        <f t="shared" si="2"/>
        <v>0</v>
      </c>
      <c r="R14" s="64"/>
      <c r="S14" s="184"/>
      <c r="T14" s="183"/>
      <c r="U14" s="62"/>
      <c r="V14" s="92"/>
      <c r="W14" s="93"/>
      <c r="X14" s="92">
        <f t="shared" si="6"/>
        <v>0</v>
      </c>
      <c r="Y14" s="92"/>
      <c r="Z14" s="101">
        <f t="shared" si="7"/>
        <v>0</v>
      </c>
      <c r="AA14" s="95">
        <f>ROUND($Z14*'Entrées des Taux'!$A$5,2)</f>
        <v>0</v>
      </c>
      <c r="AB14" s="93">
        <f>ROUND($Z14*'Entrées des Taux'!$A$21,2)</f>
        <v>0</v>
      </c>
      <c r="AC14" s="92">
        <f>ROUND($Z14*'Entrées des Taux'!$D$5,2)</f>
        <v>0</v>
      </c>
      <c r="AD14" s="92">
        <f>ROUND($Z14*'Entrées des Taux'!$A$13,2)</f>
        <v>0</v>
      </c>
      <c r="AE14" s="92">
        <f>ROUND($Z14*'Entrées des Taux'!$A$29,2)</f>
        <v>0</v>
      </c>
      <c r="AF14" s="94">
        <f>ROUND($U14*'Entrées des Taux'!$D$13,2)</f>
        <v>0</v>
      </c>
      <c r="AG14" s="96">
        <f>ROUND($Z14*'Entrées des Taux'!$D$21,2)</f>
        <v>0</v>
      </c>
      <c r="AH14" s="102">
        <f t="shared" si="3"/>
        <v>0</v>
      </c>
      <c r="AI14" s="93"/>
      <c r="AJ14" s="98">
        <f t="shared" si="4"/>
        <v>0</v>
      </c>
      <c r="AK14" s="64"/>
      <c r="AL14" s="184"/>
    </row>
    <row r="15" spans="1:38" s="63" customFormat="1" x14ac:dyDescent="0.2">
      <c r="A15" s="183"/>
      <c r="B15" s="62"/>
      <c r="C15" s="92"/>
      <c r="D15" s="93"/>
      <c r="E15" s="92">
        <f t="shared" si="5"/>
        <v>0</v>
      </c>
      <c r="F15" s="92"/>
      <c r="G15" s="101">
        <f t="shared" si="0"/>
        <v>0</v>
      </c>
      <c r="H15" s="95">
        <f>ROUND($G15*'Entrées des Taux'!$A$3,2)</f>
        <v>0</v>
      </c>
      <c r="I15" s="93">
        <f>ROUND($G15*'Entrées des Taux'!$A$19,2)</f>
        <v>0</v>
      </c>
      <c r="J15" s="92">
        <f>ROUND($G15*'Entrées des Taux'!$D$3,2)</f>
        <v>0</v>
      </c>
      <c r="K15" s="92">
        <f>ROUND($G15*'Entrées des Taux'!$A$11,2)</f>
        <v>0</v>
      </c>
      <c r="L15" s="92">
        <f>ROUND($G15*'Entrées des Taux'!$A$27,2)</f>
        <v>0</v>
      </c>
      <c r="M15" s="94">
        <f>ROUND($B15*'Entrées des Taux'!$D$11,2)</f>
        <v>0</v>
      </c>
      <c r="N15" s="96">
        <f>ROUND($G15*'Entrées des Taux'!$D$19,2)</f>
        <v>0</v>
      </c>
      <c r="O15" s="102">
        <f t="shared" si="1"/>
        <v>0</v>
      </c>
      <c r="P15" s="93"/>
      <c r="Q15" s="98">
        <f t="shared" si="2"/>
        <v>0</v>
      </c>
      <c r="R15" s="64"/>
      <c r="S15" s="184"/>
      <c r="T15" s="183"/>
      <c r="U15" s="62"/>
      <c r="V15" s="92"/>
      <c r="W15" s="93"/>
      <c r="X15" s="92">
        <f t="shared" si="6"/>
        <v>0</v>
      </c>
      <c r="Y15" s="92"/>
      <c r="Z15" s="101">
        <f t="shared" si="7"/>
        <v>0</v>
      </c>
      <c r="AA15" s="95">
        <f>ROUND($Z15*'Entrées des Taux'!$A$5,2)</f>
        <v>0</v>
      </c>
      <c r="AB15" s="93">
        <f>ROUND($Z15*'Entrées des Taux'!$A$21,2)</f>
        <v>0</v>
      </c>
      <c r="AC15" s="92">
        <f>ROUND($Z15*'Entrées des Taux'!$D$5,2)</f>
        <v>0</v>
      </c>
      <c r="AD15" s="92">
        <f>ROUND($Z15*'Entrées des Taux'!$A$13,2)</f>
        <v>0</v>
      </c>
      <c r="AE15" s="92">
        <f>ROUND($Z15*'Entrées des Taux'!$A$29,2)</f>
        <v>0</v>
      </c>
      <c r="AF15" s="94">
        <f>ROUND($U15*'Entrées des Taux'!$D$13,2)</f>
        <v>0</v>
      </c>
      <c r="AG15" s="96">
        <f>ROUND($Z15*'Entrées des Taux'!$D$21,2)</f>
        <v>0</v>
      </c>
      <c r="AH15" s="102">
        <f t="shared" si="3"/>
        <v>0</v>
      </c>
      <c r="AI15" s="93"/>
      <c r="AJ15" s="98">
        <f t="shared" si="4"/>
        <v>0</v>
      </c>
      <c r="AK15" s="64"/>
      <c r="AL15" s="184"/>
    </row>
    <row r="16" spans="1:38" s="63" customFormat="1" x14ac:dyDescent="0.2">
      <c r="A16" s="183"/>
      <c r="B16" s="62"/>
      <c r="C16" s="92"/>
      <c r="D16" s="93"/>
      <c r="E16" s="92">
        <f t="shared" si="5"/>
        <v>0</v>
      </c>
      <c r="F16" s="92"/>
      <c r="G16" s="101">
        <f t="shared" si="0"/>
        <v>0</v>
      </c>
      <c r="H16" s="95">
        <f>ROUND($G16*'Entrées des Taux'!$A$3,2)</f>
        <v>0</v>
      </c>
      <c r="I16" s="93">
        <f>ROUND($G16*'Entrées des Taux'!$A$19,2)</f>
        <v>0</v>
      </c>
      <c r="J16" s="92">
        <f>ROUND($G16*'Entrées des Taux'!$D$3,2)</f>
        <v>0</v>
      </c>
      <c r="K16" s="92">
        <f>ROUND($G16*'Entrées des Taux'!$A$11,2)</f>
        <v>0</v>
      </c>
      <c r="L16" s="92">
        <f>ROUND($G16*'Entrées des Taux'!$A$27,2)</f>
        <v>0</v>
      </c>
      <c r="M16" s="94">
        <f>ROUND($B16*'Entrées des Taux'!$D$11,2)</f>
        <v>0</v>
      </c>
      <c r="N16" s="96">
        <f>ROUND($G16*'Entrées des Taux'!$D$19,2)</f>
        <v>0</v>
      </c>
      <c r="O16" s="102">
        <f t="shared" si="1"/>
        <v>0</v>
      </c>
      <c r="P16" s="93"/>
      <c r="Q16" s="98">
        <f t="shared" si="2"/>
        <v>0</v>
      </c>
      <c r="R16" s="64"/>
      <c r="S16" s="184"/>
      <c r="T16" s="183"/>
      <c r="U16" s="62"/>
      <c r="V16" s="92"/>
      <c r="W16" s="93"/>
      <c r="X16" s="92">
        <f t="shared" si="6"/>
        <v>0</v>
      </c>
      <c r="Y16" s="92"/>
      <c r="Z16" s="101">
        <f t="shared" si="7"/>
        <v>0</v>
      </c>
      <c r="AA16" s="95">
        <f>ROUND($Z16*'Entrées des Taux'!$A$5,2)</f>
        <v>0</v>
      </c>
      <c r="AB16" s="93">
        <f>ROUND($Z16*'Entrées des Taux'!$A$21,2)</f>
        <v>0</v>
      </c>
      <c r="AC16" s="92">
        <f>ROUND($Z16*'Entrées des Taux'!$D$5,2)</f>
        <v>0</v>
      </c>
      <c r="AD16" s="92">
        <f>ROUND($Z16*'Entrées des Taux'!$A$13,2)</f>
        <v>0</v>
      </c>
      <c r="AE16" s="92">
        <f>ROUND($Z16*'Entrées des Taux'!$A$29,2)</f>
        <v>0</v>
      </c>
      <c r="AF16" s="94">
        <f>ROUND($U16*'Entrées des Taux'!$D$13,2)</f>
        <v>0</v>
      </c>
      <c r="AG16" s="96">
        <f>ROUND($Z16*'Entrées des Taux'!$D$21,2)</f>
        <v>0</v>
      </c>
      <c r="AH16" s="102">
        <f t="shared" si="3"/>
        <v>0</v>
      </c>
      <c r="AI16" s="93"/>
      <c r="AJ16" s="98">
        <f t="shared" si="4"/>
        <v>0</v>
      </c>
      <c r="AK16" s="64"/>
      <c r="AL16" s="184"/>
    </row>
    <row r="17" spans="1:38" s="63" customFormat="1" x14ac:dyDescent="0.2">
      <c r="A17" s="183"/>
      <c r="B17" s="62"/>
      <c r="C17" s="92"/>
      <c r="D17" s="93"/>
      <c r="E17" s="92">
        <f t="shared" si="5"/>
        <v>0</v>
      </c>
      <c r="F17" s="92"/>
      <c r="G17" s="101">
        <f t="shared" si="0"/>
        <v>0</v>
      </c>
      <c r="H17" s="95">
        <f>ROUND($G17*'Entrées des Taux'!$A$3,2)</f>
        <v>0</v>
      </c>
      <c r="I17" s="93">
        <f>ROUND($G17*'Entrées des Taux'!$A$19,2)</f>
        <v>0</v>
      </c>
      <c r="J17" s="92">
        <f>ROUND($G17*'Entrées des Taux'!$D$3,2)</f>
        <v>0</v>
      </c>
      <c r="K17" s="92">
        <f>ROUND($G17*'Entrées des Taux'!$A$11,2)</f>
        <v>0</v>
      </c>
      <c r="L17" s="92">
        <f>ROUND($G17*'Entrées des Taux'!$A$27,2)</f>
        <v>0</v>
      </c>
      <c r="M17" s="94">
        <f>ROUND($B17*'Entrées des Taux'!$D$11,2)</f>
        <v>0</v>
      </c>
      <c r="N17" s="96">
        <f>ROUND($G17*'Entrées des Taux'!$D$19,2)</f>
        <v>0</v>
      </c>
      <c r="O17" s="102">
        <f t="shared" si="1"/>
        <v>0</v>
      </c>
      <c r="P17" s="93"/>
      <c r="Q17" s="98">
        <f t="shared" si="2"/>
        <v>0</v>
      </c>
      <c r="R17" s="64"/>
      <c r="S17" s="184"/>
      <c r="T17" s="183"/>
      <c r="U17" s="62"/>
      <c r="V17" s="92"/>
      <c r="W17" s="93"/>
      <c r="X17" s="92">
        <f t="shared" si="6"/>
        <v>0</v>
      </c>
      <c r="Y17" s="92"/>
      <c r="Z17" s="101">
        <f t="shared" si="7"/>
        <v>0</v>
      </c>
      <c r="AA17" s="95">
        <f>ROUND($Z17*'Entrées des Taux'!$A$5,2)</f>
        <v>0</v>
      </c>
      <c r="AB17" s="93">
        <f>ROUND($Z17*'Entrées des Taux'!$A$21,2)</f>
        <v>0</v>
      </c>
      <c r="AC17" s="92">
        <f>ROUND($Z17*'Entrées des Taux'!$D$5,2)</f>
        <v>0</v>
      </c>
      <c r="AD17" s="92">
        <f>ROUND($Z17*'Entrées des Taux'!$A$13,2)</f>
        <v>0</v>
      </c>
      <c r="AE17" s="92">
        <f>ROUND($Z17*'Entrées des Taux'!$A$29,2)</f>
        <v>0</v>
      </c>
      <c r="AF17" s="94">
        <f>ROUND($U17*'Entrées des Taux'!$D$13,2)</f>
        <v>0</v>
      </c>
      <c r="AG17" s="96">
        <f>ROUND($Z17*'Entrées des Taux'!$D$21,2)</f>
        <v>0</v>
      </c>
      <c r="AH17" s="102">
        <f t="shared" si="3"/>
        <v>0</v>
      </c>
      <c r="AI17" s="93"/>
      <c r="AJ17" s="98">
        <f t="shared" si="4"/>
        <v>0</v>
      </c>
      <c r="AK17" s="64"/>
      <c r="AL17" s="184"/>
    </row>
    <row r="18" spans="1:38" s="63" customFormat="1" x14ac:dyDescent="0.2">
      <c r="A18" s="183"/>
      <c r="B18" s="62"/>
      <c r="C18" s="92"/>
      <c r="D18" s="93"/>
      <c r="E18" s="92">
        <f t="shared" si="5"/>
        <v>0</v>
      </c>
      <c r="F18" s="92"/>
      <c r="G18" s="101">
        <f t="shared" si="0"/>
        <v>0</v>
      </c>
      <c r="H18" s="95">
        <f>ROUND($G18*'Entrées des Taux'!$A$3,2)</f>
        <v>0</v>
      </c>
      <c r="I18" s="93">
        <f>ROUND($G18*'Entrées des Taux'!$A$19,2)</f>
        <v>0</v>
      </c>
      <c r="J18" s="92">
        <f>ROUND($G18*'Entrées des Taux'!$D$3,2)</f>
        <v>0</v>
      </c>
      <c r="K18" s="92">
        <f>ROUND($G18*'Entrées des Taux'!$A$11,2)</f>
        <v>0</v>
      </c>
      <c r="L18" s="92">
        <f>ROUND($G18*'Entrées des Taux'!$A$27,2)</f>
        <v>0</v>
      </c>
      <c r="M18" s="94">
        <f>ROUND($B18*'Entrées des Taux'!$D$11,2)</f>
        <v>0</v>
      </c>
      <c r="N18" s="96">
        <f>ROUND($G18*'Entrées des Taux'!$D$19,2)</f>
        <v>0</v>
      </c>
      <c r="O18" s="102">
        <f t="shared" si="1"/>
        <v>0</v>
      </c>
      <c r="P18" s="93"/>
      <c r="Q18" s="98">
        <f t="shared" si="2"/>
        <v>0</v>
      </c>
      <c r="R18" s="64"/>
      <c r="S18" s="184"/>
      <c r="T18" s="183"/>
      <c r="U18" s="62"/>
      <c r="V18" s="92"/>
      <c r="W18" s="93"/>
      <c r="X18" s="92">
        <f t="shared" si="6"/>
        <v>0</v>
      </c>
      <c r="Y18" s="92"/>
      <c r="Z18" s="101">
        <f t="shared" si="7"/>
        <v>0</v>
      </c>
      <c r="AA18" s="95">
        <f>ROUND($Z18*'Entrées des Taux'!$A$5,2)</f>
        <v>0</v>
      </c>
      <c r="AB18" s="93">
        <f>ROUND($Z18*'Entrées des Taux'!$A$21,2)</f>
        <v>0</v>
      </c>
      <c r="AC18" s="92">
        <f>ROUND($Z18*'Entrées des Taux'!$D$5,2)</f>
        <v>0</v>
      </c>
      <c r="AD18" s="92">
        <f>ROUND($Z18*'Entrées des Taux'!$A$13,2)</f>
        <v>0</v>
      </c>
      <c r="AE18" s="92">
        <f>ROUND($Z18*'Entrées des Taux'!$A$29,2)</f>
        <v>0</v>
      </c>
      <c r="AF18" s="94">
        <f>ROUND($U18*'Entrées des Taux'!$D$13,2)</f>
        <v>0</v>
      </c>
      <c r="AG18" s="96">
        <f>ROUND($Z18*'Entrées des Taux'!$D$21,2)</f>
        <v>0</v>
      </c>
      <c r="AH18" s="102">
        <f t="shared" si="3"/>
        <v>0</v>
      </c>
      <c r="AI18" s="93"/>
      <c r="AJ18" s="98">
        <f t="shared" si="4"/>
        <v>0</v>
      </c>
      <c r="AK18" s="64"/>
      <c r="AL18" s="184"/>
    </row>
    <row r="19" spans="1:38" s="63" customFormat="1" x14ac:dyDescent="0.2">
      <c r="A19" s="183"/>
      <c r="B19" s="62"/>
      <c r="C19" s="92"/>
      <c r="D19" s="93"/>
      <c r="E19" s="92">
        <f t="shared" si="5"/>
        <v>0</v>
      </c>
      <c r="F19" s="92"/>
      <c r="G19" s="101">
        <f t="shared" si="0"/>
        <v>0</v>
      </c>
      <c r="H19" s="95">
        <f>ROUND($G19*'Entrées des Taux'!$A$3,2)</f>
        <v>0</v>
      </c>
      <c r="I19" s="93">
        <f>ROUND($G19*'Entrées des Taux'!$A$19,2)</f>
        <v>0</v>
      </c>
      <c r="J19" s="92">
        <f>ROUND($G19*'Entrées des Taux'!$D$3,2)</f>
        <v>0</v>
      </c>
      <c r="K19" s="92">
        <f>ROUND($G19*'Entrées des Taux'!$A$11,2)</f>
        <v>0</v>
      </c>
      <c r="L19" s="92">
        <f>ROUND($G19*'Entrées des Taux'!$A$27,2)</f>
        <v>0</v>
      </c>
      <c r="M19" s="94">
        <f>ROUND($B19*'Entrées des Taux'!$D$11,2)</f>
        <v>0</v>
      </c>
      <c r="N19" s="96">
        <f>ROUND($G19*'Entrées des Taux'!$D$19,2)</f>
        <v>0</v>
      </c>
      <c r="O19" s="102">
        <f t="shared" si="1"/>
        <v>0</v>
      </c>
      <c r="P19" s="93"/>
      <c r="Q19" s="98">
        <f t="shared" si="2"/>
        <v>0</v>
      </c>
      <c r="R19" s="64"/>
      <c r="S19" s="184"/>
      <c r="T19" s="183"/>
      <c r="U19" s="62"/>
      <c r="V19" s="92"/>
      <c r="W19" s="93"/>
      <c r="X19" s="92">
        <f t="shared" si="6"/>
        <v>0</v>
      </c>
      <c r="Y19" s="92"/>
      <c r="Z19" s="101">
        <f t="shared" si="7"/>
        <v>0</v>
      </c>
      <c r="AA19" s="95">
        <f>ROUND($Z19*'Entrées des Taux'!$A$5,2)</f>
        <v>0</v>
      </c>
      <c r="AB19" s="93">
        <f>ROUND($Z19*'Entrées des Taux'!$A$21,2)</f>
        <v>0</v>
      </c>
      <c r="AC19" s="92">
        <f>ROUND($Z19*'Entrées des Taux'!$D$5,2)</f>
        <v>0</v>
      </c>
      <c r="AD19" s="92">
        <f>ROUND($Z19*'Entrées des Taux'!$A$13,2)</f>
        <v>0</v>
      </c>
      <c r="AE19" s="92">
        <f>ROUND($Z19*'Entrées des Taux'!$A$29,2)</f>
        <v>0</v>
      </c>
      <c r="AF19" s="94">
        <f>ROUND($U19*'Entrées des Taux'!$D$13,2)</f>
        <v>0</v>
      </c>
      <c r="AG19" s="96">
        <f>ROUND($Z19*'Entrées des Taux'!$D$21,2)</f>
        <v>0</v>
      </c>
      <c r="AH19" s="102">
        <f t="shared" si="3"/>
        <v>0</v>
      </c>
      <c r="AI19" s="93"/>
      <c r="AJ19" s="98">
        <f t="shared" si="4"/>
        <v>0</v>
      </c>
      <c r="AK19" s="64"/>
      <c r="AL19" s="184"/>
    </row>
    <row r="20" spans="1:38" s="63" customFormat="1" x14ac:dyDescent="0.2">
      <c r="A20" s="183"/>
      <c r="B20" s="62"/>
      <c r="C20" s="92"/>
      <c r="D20" s="93"/>
      <c r="E20" s="92">
        <f t="shared" si="5"/>
        <v>0</v>
      </c>
      <c r="F20" s="92"/>
      <c r="G20" s="101">
        <f t="shared" si="0"/>
        <v>0</v>
      </c>
      <c r="H20" s="95">
        <f>ROUND($G20*'Entrées des Taux'!$A$3,2)</f>
        <v>0</v>
      </c>
      <c r="I20" s="93">
        <f>ROUND($G20*'Entrées des Taux'!$A$19,2)</f>
        <v>0</v>
      </c>
      <c r="J20" s="92">
        <f>ROUND($G20*'Entrées des Taux'!$D$3,2)</f>
        <v>0</v>
      </c>
      <c r="K20" s="92">
        <f>ROUND($G20*'Entrées des Taux'!$A$11,2)</f>
        <v>0</v>
      </c>
      <c r="L20" s="92">
        <f>ROUND($G20*'Entrées des Taux'!$A$27,2)</f>
        <v>0</v>
      </c>
      <c r="M20" s="94">
        <f>ROUND($B20*'Entrées des Taux'!$D$11,2)</f>
        <v>0</v>
      </c>
      <c r="N20" s="96">
        <f>ROUND($G20*'Entrées des Taux'!$D$19,2)</f>
        <v>0</v>
      </c>
      <c r="O20" s="102">
        <f t="shared" si="1"/>
        <v>0</v>
      </c>
      <c r="P20" s="93"/>
      <c r="Q20" s="98">
        <f t="shared" si="2"/>
        <v>0</v>
      </c>
      <c r="R20" s="64"/>
      <c r="S20" s="184"/>
      <c r="T20" s="183"/>
      <c r="U20" s="62"/>
      <c r="V20" s="92"/>
      <c r="W20" s="93"/>
      <c r="X20" s="92">
        <f t="shared" si="6"/>
        <v>0</v>
      </c>
      <c r="Y20" s="92"/>
      <c r="Z20" s="101">
        <f t="shared" si="7"/>
        <v>0</v>
      </c>
      <c r="AA20" s="95">
        <f>ROUND($Z20*'Entrées des Taux'!$A$5,2)</f>
        <v>0</v>
      </c>
      <c r="AB20" s="93">
        <f>ROUND($Z20*'Entrées des Taux'!$A$21,2)</f>
        <v>0</v>
      </c>
      <c r="AC20" s="92">
        <f>ROUND($Z20*'Entrées des Taux'!$D$5,2)</f>
        <v>0</v>
      </c>
      <c r="AD20" s="92">
        <f>ROUND($Z20*'Entrées des Taux'!$A$13,2)</f>
        <v>0</v>
      </c>
      <c r="AE20" s="92">
        <f>ROUND($Z20*'Entrées des Taux'!$A$29,2)</f>
        <v>0</v>
      </c>
      <c r="AF20" s="94">
        <f>ROUND($U20*'Entrées des Taux'!$D$13,2)</f>
        <v>0</v>
      </c>
      <c r="AG20" s="96">
        <f>ROUND($Z20*'Entrées des Taux'!$D$21,2)</f>
        <v>0</v>
      </c>
      <c r="AH20" s="102">
        <f t="shared" si="3"/>
        <v>0</v>
      </c>
      <c r="AI20" s="93"/>
      <c r="AJ20" s="98">
        <f t="shared" si="4"/>
        <v>0</v>
      </c>
      <c r="AK20" s="64"/>
      <c r="AL20" s="184"/>
    </row>
    <row r="21" spans="1:38" s="63" customFormat="1" x14ac:dyDescent="0.2">
      <c r="A21" s="183"/>
      <c r="B21" s="62"/>
      <c r="C21" s="92"/>
      <c r="D21" s="93"/>
      <c r="E21" s="92">
        <f t="shared" si="5"/>
        <v>0</v>
      </c>
      <c r="F21" s="92"/>
      <c r="G21" s="101">
        <f t="shared" si="0"/>
        <v>0</v>
      </c>
      <c r="H21" s="95">
        <f>ROUND($G21*'Entrées des Taux'!$A$3,2)</f>
        <v>0</v>
      </c>
      <c r="I21" s="93">
        <f>ROUND($G21*'Entrées des Taux'!$A$19,2)</f>
        <v>0</v>
      </c>
      <c r="J21" s="92">
        <f>ROUND($G21*'Entrées des Taux'!$D$3,2)</f>
        <v>0</v>
      </c>
      <c r="K21" s="92">
        <f>ROUND($G21*'Entrées des Taux'!$A$11,2)</f>
        <v>0</v>
      </c>
      <c r="L21" s="92">
        <f>ROUND($G21*'Entrées des Taux'!$A$27,2)</f>
        <v>0</v>
      </c>
      <c r="M21" s="94">
        <f>ROUND($B21*'Entrées des Taux'!$D$11,2)</f>
        <v>0</v>
      </c>
      <c r="N21" s="96">
        <f>ROUND($G21*'Entrées des Taux'!$D$19,2)</f>
        <v>0</v>
      </c>
      <c r="O21" s="102">
        <f t="shared" si="1"/>
        <v>0</v>
      </c>
      <c r="P21" s="93"/>
      <c r="Q21" s="98">
        <f t="shared" si="2"/>
        <v>0</v>
      </c>
      <c r="R21" s="64"/>
      <c r="S21" s="184"/>
      <c r="T21" s="183"/>
      <c r="U21" s="62"/>
      <c r="V21" s="92"/>
      <c r="W21" s="93"/>
      <c r="X21" s="92">
        <f t="shared" si="6"/>
        <v>0</v>
      </c>
      <c r="Y21" s="92"/>
      <c r="Z21" s="101">
        <f t="shared" si="7"/>
        <v>0</v>
      </c>
      <c r="AA21" s="95">
        <f>ROUND($Z21*'Entrées des Taux'!$A$5,2)</f>
        <v>0</v>
      </c>
      <c r="AB21" s="93">
        <f>ROUND($Z21*'Entrées des Taux'!$A$21,2)</f>
        <v>0</v>
      </c>
      <c r="AC21" s="92">
        <f>ROUND($Z21*'Entrées des Taux'!$D$5,2)</f>
        <v>0</v>
      </c>
      <c r="AD21" s="92">
        <f>ROUND($Z21*'Entrées des Taux'!$A$13,2)</f>
        <v>0</v>
      </c>
      <c r="AE21" s="92">
        <f>ROUND($Z21*'Entrées des Taux'!$A$29,2)</f>
        <v>0</v>
      </c>
      <c r="AF21" s="94">
        <f>ROUND($U21*'Entrées des Taux'!$D$13,2)</f>
        <v>0</v>
      </c>
      <c r="AG21" s="96">
        <f>ROUND($Z21*'Entrées des Taux'!$D$21,2)</f>
        <v>0</v>
      </c>
      <c r="AH21" s="102">
        <f t="shared" si="3"/>
        <v>0</v>
      </c>
      <c r="AI21" s="93"/>
      <c r="AJ21" s="98">
        <f t="shared" si="4"/>
        <v>0</v>
      </c>
      <c r="AK21" s="64"/>
      <c r="AL21" s="184"/>
    </row>
    <row r="22" spans="1:38" s="63" customFormat="1" x14ac:dyDescent="0.2">
      <c r="A22" s="183"/>
      <c r="B22" s="62"/>
      <c r="C22" s="92"/>
      <c r="D22" s="93"/>
      <c r="E22" s="92">
        <f t="shared" si="5"/>
        <v>0</v>
      </c>
      <c r="F22" s="92"/>
      <c r="G22" s="101">
        <f t="shared" si="0"/>
        <v>0</v>
      </c>
      <c r="H22" s="95">
        <f>ROUND($G22*'Entrées des Taux'!$A$3,2)</f>
        <v>0</v>
      </c>
      <c r="I22" s="93">
        <f>ROUND($G22*'Entrées des Taux'!$A$19,2)</f>
        <v>0</v>
      </c>
      <c r="J22" s="92">
        <f>ROUND($G22*'Entrées des Taux'!$D$3,2)</f>
        <v>0</v>
      </c>
      <c r="K22" s="92">
        <f>ROUND($G22*'Entrées des Taux'!$A$11,2)</f>
        <v>0</v>
      </c>
      <c r="L22" s="92">
        <f>ROUND($G22*'Entrées des Taux'!$A$27,2)</f>
        <v>0</v>
      </c>
      <c r="M22" s="94">
        <f>ROUND($B22*'Entrées des Taux'!$D$11,2)</f>
        <v>0</v>
      </c>
      <c r="N22" s="96">
        <f>ROUND($G22*'Entrées des Taux'!$D$19,2)</f>
        <v>0</v>
      </c>
      <c r="O22" s="102">
        <f t="shared" si="1"/>
        <v>0</v>
      </c>
      <c r="P22" s="93"/>
      <c r="Q22" s="98">
        <f t="shared" si="2"/>
        <v>0</v>
      </c>
      <c r="R22" s="64"/>
      <c r="S22" s="184"/>
      <c r="T22" s="183"/>
      <c r="U22" s="62"/>
      <c r="V22" s="92"/>
      <c r="W22" s="93"/>
      <c r="X22" s="92">
        <f t="shared" si="6"/>
        <v>0</v>
      </c>
      <c r="Y22" s="92"/>
      <c r="Z22" s="101">
        <f t="shared" si="7"/>
        <v>0</v>
      </c>
      <c r="AA22" s="95">
        <f>ROUND($Z22*'Entrées des Taux'!$A$5,2)</f>
        <v>0</v>
      </c>
      <c r="AB22" s="93">
        <f>ROUND($Z22*'Entrées des Taux'!$A$21,2)</f>
        <v>0</v>
      </c>
      <c r="AC22" s="92">
        <f>ROUND($Z22*'Entrées des Taux'!$D$5,2)</f>
        <v>0</v>
      </c>
      <c r="AD22" s="92">
        <f>ROUND($Z22*'Entrées des Taux'!$A$13,2)</f>
        <v>0</v>
      </c>
      <c r="AE22" s="92">
        <f>ROUND($Z22*'Entrées des Taux'!$A$29,2)</f>
        <v>0</v>
      </c>
      <c r="AF22" s="94">
        <f>ROUND($U22*'Entrées des Taux'!$D$13,2)</f>
        <v>0</v>
      </c>
      <c r="AG22" s="96">
        <f>ROUND($Z22*'Entrées des Taux'!$D$21,2)</f>
        <v>0</v>
      </c>
      <c r="AH22" s="102">
        <f t="shared" si="3"/>
        <v>0</v>
      </c>
      <c r="AI22" s="93"/>
      <c r="AJ22" s="98">
        <f t="shared" si="4"/>
        <v>0</v>
      </c>
      <c r="AK22" s="64"/>
      <c r="AL22" s="184"/>
    </row>
    <row r="23" spans="1:38" s="63" customFormat="1" x14ac:dyDescent="0.2">
      <c r="A23" s="183"/>
      <c r="B23" s="62"/>
      <c r="C23" s="92"/>
      <c r="D23" s="93"/>
      <c r="E23" s="92">
        <f t="shared" si="5"/>
        <v>0</v>
      </c>
      <c r="F23" s="92"/>
      <c r="G23" s="101">
        <f t="shared" si="0"/>
        <v>0</v>
      </c>
      <c r="H23" s="95">
        <f>ROUND($G23*'Entrées des Taux'!$A$3,2)</f>
        <v>0</v>
      </c>
      <c r="I23" s="93">
        <f>ROUND($G23*'Entrées des Taux'!$A$19,2)</f>
        <v>0</v>
      </c>
      <c r="J23" s="92">
        <f>ROUND($G23*'Entrées des Taux'!$D$3,2)</f>
        <v>0</v>
      </c>
      <c r="K23" s="92">
        <f>ROUND($G23*'Entrées des Taux'!$A$11,2)</f>
        <v>0</v>
      </c>
      <c r="L23" s="92">
        <f>ROUND($G23*'Entrées des Taux'!$A$27,2)</f>
        <v>0</v>
      </c>
      <c r="M23" s="94">
        <f>ROUND($B23*'Entrées des Taux'!$D$11,2)</f>
        <v>0</v>
      </c>
      <c r="N23" s="96">
        <f>ROUND($G23*'Entrées des Taux'!$D$19,2)</f>
        <v>0</v>
      </c>
      <c r="O23" s="102">
        <f t="shared" si="1"/>
        <v>0</v>
      </c>
      <c r="P23" s="93"/>
      <c r="Q23" s="98">
        <f t="shared" si="2"/>
        <v>0</v>
      </c>
      <c r="R23" s="64"/>
      <c r="S23" s="184"/>
      <c r="T23" s="183"/>
      <c r="U23" s="62"/>
      <c r="V23" s="92"/>
      <c r="W23" s="93"/>
      <c r="X23" s="92">
        <f t="shared" si="6"/>
        <v>0</v>
      </c>
      <c r="Y23" s="92"/>
      <c r="Z23" s="101">
        <f t="shared" si="7"/>
        <v>0</v>
      </c>
      <c r="AA23" s="95">
        <f>ROUND($Z23*'Entrées des Taux'!$A$5,2)</f>
        <v>0</v>
      </c>
      <c r="AB23" s="93">
        <f>ROUND($Z23*'Entrées des Taux'!$A$21,2)</f>
        <v>0</v>
      </c>
      <c r="AC23" s="92">
        <f>ROUND($Z23*'Entrées des Taux'!$D$5,2)</f>
        <v>0</v>
      </c>
      <c r="AD23" s="92">
        <f>ROUND($Z23*'Entrées des Taux'!$A$13,2)</f>
        <v>0</v>
      </c>
      <c r="AE23" s="92">
        <f>ROUND($Z23*'Entrées des Taux'!$A$29,2)</f>
        <v>0</v>
      </c>
      <c r="AF23" s="94">
        <f>ROUND($U23*'Entrées des Taux'!$D$13,2)</f>
        <v>0</v>
      </c>
      <c r="AG23" s="96">
        <f>ROUND($Z23*'Entrées des Taux'!$D$21,2)</f>
        <v>0</v>
      </c>
      <c r="AH23" s="102">
        <f t="shared" si="3"/>
        <v>0</v>
      </c>
      <c r="AI23" s="93"/>
      <c r="AJ23" s="98">
        <f t="shared" si="4"/>
        <v>0</v>
      </c>
      <c r="AK23" s="64"/>
      <c r="AL23" s="184"/>
    </row>
    <row r="24" spans="1:38" s="63" customFormat="1" ht="13.5" thickBot="1" x14ac:dyDescent="0.25">
      <c r="A24" s="183"/>
      <c r="B24" s="62"/>
      <c r="C24" s="92"/>
      <c r="D24" s="93"/>
      <c r="E24" s="92">
        <f t="shared" si="5"/>
        <v>0</v>
      </c>
      <c r="F24" s="92"/>
      <c r="G24" s="101">
        <f t="shared" si="0"/>
        <v>0</v>
      </c>
      <c r="H24" s="103">
        <f>ROUND($G24*'Entrées des Taux'!$A$3,2)</f>
        <v>0</v>
      </c>
      <c r="I24" s="93">
        <f>ROUND($G24*'Entrées des Taux'!$A$19,2)</f>
        <v>0</v>
      </c>
      <c r="J24" s="92">
        <f>ROUND($G24*'Entrées des Taux'!$D$3,2)</f>
        <v>0</v>
      </c>
      <c r="K24" s="92">
        <f>ROUND($G24*'Entrées des Taux'!$A$11,2)</f>
        <v>0</v>
      </c>
      <c r="L24" s="92">
        <f>ROUND($G24*'Entrées des Taux'!$A$27,2)</f>
        <v>0</v>
      </c>
      <c r="M24" s="94">
        <f>ROUND($B24*'Entrées des Taux'!$D$11,2)</f>
        <v>0</v>
      </c>
      <c r="N24" s="96">
        <f>ROUND($G24*'Entrées des Taux'!$D$19,2)</f>
        <v>0</v>
      </c>
      <c r="O24" s="102">
        <f t="shared" si="1"/>
        <v>0</v>
      </c>
      <c r="P24" s="93"/>
      <c r="Q24" s="98">
        <f t="shared" si="2"/>
        <v>0</v>
      </c>
      <c r="R24" s="64"/>
      <c r="S24" s="184"/>
      <c r="T24" s="183"/>
      <c r="U24" s="62"/>
      <c r="V24" s="92"/>
      <c r="W24" s="93"/>
      <c r="X24" s="92">
        <f t="shared" si="6"/>
        <v>0</v>
      </c>
      <c r="Y24" s="92"/>
      <c r="Z24" s="101">
        <f t="shared" si="7"/>
        <v>0</v>
      </c>
      <c r="AA24" s="103">
        <f>ROUND($Z24*'Entrées des Taux'!$A$5,2)</f>
        <v>0</v>
      </c>
      <c r="AB24" s="93">
        <f>ROUND($Z24*'Entrées des Taux'!$A$21,2)</f>
        <v>0</v>
      </c>
      <c r="AC24" s="92">
        <f>ROUND($Z24*'Entrées des Taux'!$D$5,2)</f>
        <v>0</v>
      </c>
      <c r="AD24" s="92">
        <f>ROUND($Z24*'Entrées des Taux'!$A$13,2)</f>
        <v>0</v>
      </c>
      <c r="AE24" s="92">
        <f>ROUND($Z24*'Entrées des Taux'!$A$29,2)</f>
        <v>0</v>
      </c>
      <c r="AF24" s="94">
        <f>ROUND($U24*'Entrées des Taux'!$D$13,2)</f>
        <v>0</v>
      </c>
      <c r="AG24" s="96">
        <f>ROUND($Z24*'Entrées des Taux'!$D$21,2)</f>
        <v>0</v>
      </c>
      <c r="AH24" s="102">
        <f t="shared" si="3"/>
        <v>0</v>
      </c>
      <c r="AI24" s="93"/>
      <c r="AJ24" s="98">
        <f t="shared" si="4"/>
        <v>0</v>
      </c>
      <c r="AK24" s="64"/>
      <c r="AL24" s="184"/>
    </row>
    <row r="25" spans="1:38" s="36" customFormat="1" ht="13.5" thickBot="1" x14ac:dyDescent="0.25">
      <c r="A25" s="30" t="s">
        <v>51</v>
      </c>
      <c r="B25" s="31">
        <f>SUM(B10:B24)</f>
        <v>0</v>
      </c>
      <c r="C25" s="32"/>
      <c r="D25" s="104">
        <f t="shared" ref="D25:N25" si="8">SUM(D10:D24)</f>
        <v>0</v>
      </c>
      <c r="E25" s="105">
        <f t="shared" si="8"/>
        <v>0</v>
      </c>
      <c r="F25" s="105">
        <f t="shared" si="8"/>
        <v>0</v>
      </c>
      <c r="G25" s="106">
        <f t="shared" si="8"/>
        <v>0</v>
      </c>
      <c r="H25" s="107">
        <f t="shared" si="8"/>
        <v>0</v>
      </c>
      <c r="I25" s="105">
        <f t="shared" si="8"/>
        <v>0</v>
      </c>
      <c r="J25" s="105">
        <f t="shared" si="8"/>
        <v>0</v>
      </c>
      <c r="K25" s="105">
        <f t="shared" si="8"/>
        <v>0</v>
      </c>
      <c r="L25" s="105">
        <f t="shared" si="8"/>
        <v>0</v>
      </c>
      <c r="M25" s="104">
        <f t="shared" si="8"/>
        <v>0</v>
      </c>
      <c r="N25" s="106">
        <f t="shared" si="8"/>
        <v>0</v>
      </c>
      <c r="O25" s="108">
        <f>SUM(O10:O24)</f>
        <v>0</v>
      </c>
      <c r="P25" s="104">
        <f>SUM(P10:P24)</f>
        <v>0</v>
      </c>
      <c r="Q25" s="105">
        <f>SUM(Q10:Q24)</f>
        <v>0</v>
      </c>
      <c r="R25" s="34"/>
      <c r="S25" s="35"/>
      <c r="T25" s="30" t="s">
        <v>57</v>
      </c>
      <c r="U25" s="31">
        <f>SUM(U10:U24)</f>
        <v>0</v>
      </c>
      <c r="V25" s="105"/>
      <c r="W25" s="104">
        <f t="shared" ref="W25:AG25" si="9">SUM(W10:W24)</f>
        <v>0</v>
      </c>
      <c r="X25" s="105">
        <f t="shared" si="9"/>
        <v>0</v>
      </c>
      <c r="Y25" s="105">
        <f t="shared" si="9"/>
        <v>0</v>
      </c>
      <c r="Z25" s="105">
        <f t="shared" si="9"/>
        <v>0</v>
      </c>
      <c r="AA25" s="109">
        <f t="shared" si="9"/>
        <v>0</v>
      </c>
      <c r="AB25" s="105">
        <f t="shared" si="9"/>
        <v>0</v>
      </c>
      <c r="AC25" s="105">
        <f t="shared" si="9"/>
        <v>0</v>
      </c>
      <c r="AD25" s="105">
        <f t="shared" si="9"/>
        <v>0</v>
      </c>
      <c r="AE25" s="105">
        <f t="shared" si="9"/>
        <v>0</v>
      </c>
      <c r="AF25" s="104">
        <f t="shared" si="9"/>
        <v>0</v>
      </c>
      <c r="AG25" s="104">
        <f t="shared" si="9"/>
        <v>0</v>
      </c>
      <c r="AH25" s="110">
        <f>SUM(AH10:AH24)</f>
        <v>0</v>
      </c>
      <c r="AI25" s="104">
        <f>SUM(AI10:AI24)</f>
        <v>0</v>
      </c>
      <c r="AJ25" s="105">
        <f>SUM(AJ10:AJ24)</f>
        <v>0</v>
      </c>
      <c r="AK25" s="34"/>
      <c r="AL25" s="35"/>
    </row>
    <row r="26" spans="1:38" s="36" customFormat="1" ht="14.25" thickTop="1" thickBot="1" x14ac:dyDescent="0.25">
      <c r="A26" s="37" t="s">
        <v>52</v>
      </c>
      <c r="B26" s="38">
        <f>B25</f>
        <v>0</v>
      </c>
      <c r="C26" s="39"/>
      <c r="D26" s="111">
        <f>SUM(D25)</f>
        <v>0</v>
      </c>
      <c r="E26" s="112">
        <f t="shared" ref="E26:Q26" si="10">SUM(E25)</f>
        <v>0</v>
      </c>
      <c r="F26" s="112">
        <f t="shared" si="10"/>
        <v>0</v>
      </c>
      <c r="G26" s="113">
        <f t="shared" si="10"/>
        <v>0</v>
      </c>
      <c r="H26" s="111">
        <f t="shared" si="10"/>
        <v>0</v>
      </c>
      <c r="I26" s="112">
        <f t="shared" si="10"/>
        <v>0</v>
      </c>
      <c r="J26" s="112">
        <f t="shared" si="10"/>
        <v>0</v>
      </c>
      <c r="K26" s="112">
        <f t="shared" si="10"/>
        <v>0</v>
      </c>
      <c r="L26" s="112">
        <f t="shared" si="10"/>
        <v>0</v>
      </c>
      <c r="M26" s="112">
        <f t="shared" si="10"/>
        <v>0</v>
      </c>
      <c r="N26" s="114">
        <f t="shared" si="10"/>
        <v>0</v>
      </c>
      <c r="O26" s="115">
        <f t="shared" si="10"/>
        <v>0</v>
      </c>
      <c r="P26" s="111">
        <f t="shared" si="10"/>
        <v>0</v>
      </c>
      <c r="Q26" s="112">
        <f t="shared" si="10"/>
        <v>0</v>
      </c>
      <c r="R26" s="40"/>
      <c r="S26" s="41"/>
      <c r="T26" s="37" t="s">
        <v>58</v>
      </c>
      <c r="U26" s="38">
        <f>B43+U25</f>
        <v>0</v>
      </c>
      <c r="V26" s="112"/>
      <c r="W26" s="111">
        <f t="shared" ref="W26:AJ26" si="11">SUM(D43)+SUM(W25)</f>
        <v>0</v>
      </c>
      <c r="X26" s="112">
        <f t="shared" si="11"/>
        <v>0</v>
      </c>
      <c r="Y26" s="112">
        <f t="shared" si="11"/>
        <v>0</v>
      </c>
      <c r="Z26" s="113">
        <f t="shared" si="11"/>
        <v>0</v>
      </c>
      <c r="AA26" s="111">
        <f t="shared" si="11"/>
        <v>0</v>
      </c>
      <c r="AB26" s="112">
        <f t="shared" si="11"/>
        <v>0</v>
      </c>
      <c r="AC26" s="112">
        <f t="shared" si="11"/>
        <v>0</v>
      </c>
      <c r="AD26" s="112">
        <f t="shared" si="11"/>
        <v>0</v>
      </c>
      <c r="AE26" s="112">
        <f t="shared" si="11"/>
        <v>0</v>
      </c>
      <c r="AF26" s="112">
        <f t="shared" si="11"/>
        <v>0</v>
      </c>
      <c r="AG26" s="112">
        <f t="shared" si="11"/>
        <v>0</v>
      </c>
      <c r="AH26" s="113">
        <f t="shared" si="11"/>
        <v>0</v>
      </c>
      <c r="AI26" s="111">
        <f t="shared" si="11"/>
        <v>0</v>
      </c>
      <c r="AJ26" s="112">
        <f t="shared" si="11"/>
        <v>0</v>
      </c>
      <c r="AK26" s="40"/>
      <c r="AL26" s="41"/>
    </row>
    <row r="27" spans="1:38" s="63" customFormat="1" ht="13.5" thickTop="1" x14ac:dyDescent="0.2">
      <c r="A27" s="183"/>
      <c r="B27" s="62"/>
      <c r="C27" s="92"/>
      <c r="D27" s="93"/>
      <c r="E27" s="92">
        <f t="shared" ref="E27:E41" si="12">B27*C27</f>
        <v>0</v>
      </c>
      <c r="F27" s="92"/>
      <c r="G27" s="101">
        <f>SUM(D27:F27)</f>
        <v>0</v>
      </c>
      <c r="H27" s="99">
        <f>ROUND($G27*'Entrées des Taux'!$A$4,2)</f>
        <v>0</v>
      </c>
      <c r="I27" s="93">
        <f>ROUND($G27*'Entrées des Taux'!$A$20,2)</f>
        <v>0</v>
      </c>
      <c r="J27" s="92">
        <f>ROUND($G27*'Entrées des Taux'!$D$4,2)</f>
        <v>0</v>
      </c>
      <c r="K27" s="92">
        <f>ROUND($G27*'Entrées des Taux'!$A$12,2)</f>
        <v>0</v>
      </c>
      <c r="L27" s="92">
        <f>ROUND($G27*'Entrées des Taux'!$A$28,2)</f>
        <v>0</v>
      </c>
      <c r="M27" s="94">
        <f>ROUND($B27*'Entrées des Taux'!$D$12,2)</f>
        <v>0</v>
      </c>
      <c r="N27" s="100">
        <f>ROUND($G27*'Entrées des Taux'!$D$20,2)</f>
        <v>0</v>
      </c>
      <c r="O27" s="102">
        <f t="shared" ref="O27:O41" si="13">SUM(G27)-SUM(H27:N27)</f>
        <v>0</v>
      </c>
      <c r="P27" s="93"/>
      <c r="Q27" s="98">
        <f>SUM(O27:P27)</f>
        <v>0</v>
      </c>
      <c r="R27" s="64"/>
      <c r="S27" s="184"/>
      <c r="T27" s="183"/>
      <c r="U27" s="62"/>
      <c r="V27" s="92"/>
      <c r="W27" s="93"/>
      <c r="X27" s="92">
        <f t="shared" ref="X27:X41" si="14">U27*V27</f>
        <v>0</v>
      </c>
      <c r="Y27" s="92"/>
      <c r="Z27" s="101">
        <f>SUM(W27:Y27)</f>
        <v>0</v>
      </c>
      <c r="AA27" s="99">
        <f>ROUND($Z27*'Entrées des Taux'!$A$6,2)</f>
        <v>0</v>
      </c>
      <c r="AB27" s="93">
        <f>ROUND($Z27*'Entrées des Taux'!$A$22,2)</f>
        <v>0</v>
      </c>
      <c r="AC27" s="92">
        <f>ROUND($Z27*'Entrées des Taux'!$D$6,2)</f>
        <v>0</v>
      </c>
      <c r="AD27" s="92">
        <f>ROUND($Z27*'Entrées des Taux'!$A$14,2)</f>
        <v>0</v>
      </c>
      <c r="AE27" s="92">
        <f>ROUND($Z27*'Entrées des Taux'!$A$30,2)</f>
        <v>0</v>
      </c>
      <c r="AF27" s="94">
        <f>ROUND($U27*'Entrées des Taux'!$D$14,2)</f>
        <v>0</v>
      </c>
      <c r="AG27" s="100">
        <f>ROUND($Z27*'Entrées des Taux'!$D$22,2)</f>
        <v>0</v>
      </c>
      <c r="AH27" s="102">
        <f t="shared" ref="AH27:AH41" si="15">SUM(Z27)-SUM(AA27:AG27)</f>
        <v>0</v>
      </c>
      <c r="AI27" s="93" t="s">
        <v>0</v>
      </c>
      <c r="AJ27" s="98">
        <f t="shared" ref="AJ27:AJ41" si="16">SUM(AH27:AI27)</f>
        <v>0</v>
      </c>
      <c r="AK27" s="64" t="s">
        <v>0</v>
      </c>
      <c r="AL27" s="184" t="s">
        <v>0</v>
      </c>
    </row>
    <row r="28" spans="1:38" s="63" customFormat="1" x14ac:dyDescent="0.2">
      <c r="A28" s="183"/>
      <c r="B28" s="62"/>
      <c r="C28" s="92"/>
      <c r="D28" s="93"/>
      <c r="E28" s="92">
        <f t="shared" si="12"/>
        <v>0</v>
      </c>
      <c r="F28" s="92"/>
      <c r="G28" s="101">
        <f t="shared" ref="G28:G41" si="17">SUM(D28:F28)</f>
        <v>0</v>
      </c>
      <c r="H28" s="95">
        <f>ROUND($G28*'Entrées des Taux'!$A$4,2)</f>
        <v>0</v>
      </c>
      <c r="I28" s="93">
        <f>ROUND($G28*'Entrées des Taux'!$A$20,2)</f>
        <v>0</v>
      </c>
      <c r="J28" s="92">
        <f>ROUND($G28*'Entrées des Taux'!$D$4,2)</f>
        <v>0</v>
      </c>
      <c r="K28" s="92">
        <f>ROUND($G28*'Entrées des Taux'!$A$12,2)</f>
        <v>0</v>
      </c>
      <c r="L28" s="92">
        <f>ROUND($G28*'Entrées des Taux'!$A$28,2)</f>
        <v>0</v>
      </c>
      <c r="M28" s="94">
        <f>ROUND($B28*'Entrées des Taux'!$D$12,2)</f>
        <v>0</v>
      </c>
      <c r="N28" s="96">
        <f>ROUND($G28*'Entrées des Taux'!$D$20,2)</f>
        <v>0</v>
      </c>
      <c r="O28" s="102">
        <f t="shared" si="13"/>
        <v>0</v>
      </c>
      <c r="P28" s="93"/>
      <c r="Q28" s="98">
        <f t="shared" si="2"/>
        <v>0</v>
      </c>
      <c r="R28" s="64"/>
      <c r="S28" s="184"/>
      <c r="T28" s="183"/>
      <c r="U28" s="62"/>
      <c r="V28" s="92"/>
      <c r="W28" s="93"/>
      <c r="X28" s="92">
        <f t="shared" si="14"/>
        <v>0</v>
      </c>
      <c r="Y28" s="92"/>
      <c r="Z28" s="101">
        <f t="shared" ref="Z28:Z41" si="18">SUM(W28:Y28)</f>
        <v>0</v>
      </c>
      <c r="AA28" s="95">
        <f>ROUND($Z28*'Entrées des Taux'!$A$6,2)</f>
        <v>0</v>
      </c>
      <c r="AB28" s="93">
        <f>ROUND($Z28*'Entrées des Taux'!$A$22,2)</f>
        <v>0</v>
      </c>
      <c r="AC28" s="92">
        <f>ROUND($Z28*'Entrées des Taux'!$D$6,2)</f>
        <v>0</v>
      </c>
      <c r="AD28" s="92">
        <f>ROUND($Z28*'Entrées des Taux'!$A$14,2)</f>
        <v>0</v>
      </c>
      <c r="AE28" s="92">
        <f>ROUND($Z28*'Entrées des Taux'!$A$30,2)</f>
        <v>0</v>
      </c>
      <c r="AF28" s="94">
        <f>ROUND($U28*'Entrées des Taux'!$D$14,2)</f>
        <v>0</v>
      </c>
      <c r="AG28" s="96">
        <f>ROUND($Z28*'Entrées des Taux'!$D$22,2)</f>
        <v>0</v>
      </c>
      <c r="AH28" s="102">
        <f t="shared" si="15"/>
        <v>0</v>
      </c>
      <c r="AI28" s="93"/>
      <c r="AJ28" s="98">
        <f t="shared" si="16"/>
        <v>0</v>
      </c>
      <c r="AK28" s="64"/>
      <c r="AL28" s="184"/>
    </row>
    <row r="29" spans="1:38" s="63" customFormat="1" x14ac:dyDescent="0.2">
      <c r="A29" s="183"/>
      <c r="B29" s="62"/>
      <c r="C29" s="92"/>
      <c r="D29" s="93"/>
      <c r="E29" s="92">
        <f t="shared" si="12"/>
        <v>0</v>
      </c>
      <c r="F29" s="92"/>
      <c r="G29" s="101">
        <f t="shared" si="17"/>
        <v>0</v>
      </c>
      <c r="H29" s="95">
        <f>ROUND($G29*'Entrées des Taux'!$A$4,2)</f>
        <v>0</v>
      </c>
      <c r="I29" s="93">
        <f>ROUND($G29*'Entrées des Taux'!$A$20,2)</f>
        <v>0</v>
      </c>
      <c r="J29" s="92">
        <f>ROUND($G29*'Entrées des Taux'!$D$4,2)</f>
        <v>0</v>
      </c>
      <c r="K29" s="92">
        <f>ROUND($G29*'Entrées des Taux'!$A$12,2)</f>
        <v>0</v>
      </c>
      <c r="L29" s="92">
        <f>ROUND($G29*'Entrées des Taux'!$A$28,2)</f>
        <v>0</v>
      </c>
      <c r="M29" s="94">
        <f>ROUND($B29*'Entrées des Taux'!$D$12,2)</f>
        <v>0</v>
      </c>
      <c r="N29" s="96">
        <f>ROUND($G29*'Entrées des Taux'!$D$20,2)</f>
        <v>0</v>
      </c>
      <c r="O29" s="102">
        <f t="shared" si="13"/>
        <v>0</v>
      </c>
      <c r="P29" s="93"/>
      <c r="Q29" s="98">
        <f t="shared" si="2"/>
        <v>0</v>
      </c>
      <c r="R29" s="64"/>
      <c r="S29" s="184"/>
      <c r="T29" s="183"/>
      <c r="U29" s="62"/>
      <c r="V29" s="92"/>
      <c r="W29" s="93"/>
      <c r="X29" s="92">
        <f t="shared" si="14"/>
        <v>0</v>
      </c>
      <c r="Y29" s="92"/>
      <c r="Z29" s="101">
        <f t="shared" si="18"/>
        <v>0</v>
      </c>
      <c r="AA29" s="95">
        <f>ROUND($Z29*'Entrées des Taux'!$A$6,2)</f>
        <v>0</v>
      </c>
      <c r="AB29" s="93">
        <f>ROUND($Z29*'Entrées des Taux'!$A$22,2)</f>
        <v>0</v>
      </c>
      <c r="AC29" s="92">
        <f>ROUND($Z29*'Entrées des Taux'!$D$6,2)</f>
        <v>0</v>
      </c>
      <c r="AD29" s="92">
        <f>ROUND($Z29*'Entrées des Taux'!$A$14,2)</f>
        <v>0</v>
      </c>
      <c r="AE29" s="92">
        <f>ROUND($Z29*'Entrées des Taux'!$A$30,2)</f>
        <v>0</v>
      </c>
      <c r="AF29" s="94">
        <f>ROUND($U29*'Entrées des Taux'!$D$14,2)</f>
        <v>0</v>
      </c>
      <c r="AG29" s="96">
        <f>ROUND($Z29*'Entrées des Taux'!$D$22,2)</f>
        <v>0</v>
      </c>
      <c r="AH29" s="102">
        <f t="shared" si="15"/>
        <v>0</v>
      </c>
      <c r="AI29" s="93"/>
      <c r="AJ29" s="98">
        <f t="shared" si="16"/>
        <v>0</v>
      </c>
      <c r="AK29" s="64"/>
      <c r="AL29" s="184"/>
    </row>
    <row r="30" spans="1:38" s="63" customFormat="1" x14ac:dyDescent="0.2">
      <c r="A30" s="183"/>
      <c r="B30" s="62"/>
      <c r="C30" s="92"/>
      <c r="D30" s="93"/>
      <c r="E30" s="92">
        <f t="shared" si="12"/>
        <v>0</v>
      </c>
      <c r="F30" s="92"/>
      <c r="G30" s="101">
        <f t="shared" si="17"/>
        <v>0</v>
      </c>
      <c r="H30" s="95">
        <f>ROUND($G30*'Entrées des Taux'!$A$4,2)</f>
        <v>0</v>
      </c>
      <c r="I30" s="93">
        <f>ROUND($G30*'Entrées des Taux'!$A$20,2)</f>
        <v>0</v>
      </c>
      <c r="J30" s="92">
        <f>ROUND($G30*'Entrées des Taux'!$D$4,2)</f>
        <v>0</v>
      </c>
      <c r="K30" s="92">
        <f>ROUND($G30*'Entrées des Taux'!$A$12,2)</f>
        <v>0</v>
      </c>
      <c r="L30" s="92">
        <f>ROUND($G30*'Entrées des Taux'!$A$28,2)</f>
        <v>0</v>
      </c>
      <c r="M30" s="94">
        <f>ROUND($B30*'Entrées des Taux'!$D$12,2)</f>
        <v>0</v>
      </c>
      <c r="N30" s="96">
        <f>ROUND($G30*'Entrées des Taux'!$D$20,2)</f>
        <v>0</v>
      </c>
      <c r="O30" s="102">
        <f t="shared" si="13"/>
        <v>0</v>
      </c>
      <c r="P30" s="93"/>
      <c r="Q30" s="98">
        <f t="shared" si="2"/>
        <v>0</v>
      </c>
      <c r="R30" s="64"/>
      <c r="S30" s="184"/>
      <c r="T30" s="183"/>
      <c r="U30" s="62"/>
      <c r="V30" s="92"/>
      <c r="W30" s="93"/>
      <c r="X30" s="92">
        <f t="shared" si="14"/>
        <v>0</v>
      </c>
      <c r="Y30" s="92"/>
      <c r="Z30" s="101">
        <f t="shared" si="18"/>
        <v>0</v>
      </c>
      <c r="AA30" s="95">
        <f>ROUND($Z30*'Entrées des Taux'!$A$6,2)</f>
        <v>0</v>
      </c>
      <c r="AB30" s="93">
        <f>ROUND($Z30*'Entrées des Taux'!$A$22,2)</f>
        <v>0</v>
      </c>
      <c r="AC30" s="92">
        <f>ROUND($Z30*'Entrées des Taux'!$D$6,2)</f>
        <v>0</v>
      </c>
      <c r="AD30" s="92">
        <f>ROUND($Z30*'Entrées des Taux'!$A$14,2)</f>
        <v>0</v>
      </c>
      <c r="AE30" s="92">
        <f>ROUND($Z30*'Entrées des Taux'!$A$30,2)</f>
        <v>0</v>
      </c>
      <c r="AF30" s="94">
        <f>ROUND($U30*'Entrées des Taux'!$D$14,2)</f>
        <v>0</v>
      </c>
      <c r="AG30" s="96">
        <f>ROUND($Z30*'Entrées des Taux'!$D$22,2)</f>
        <v>0</v>
      </c>
      <c r="AH30" s="102">
        <f t="shared" si="15"/>
        <v>0</v>
      </c>
      <c r="AI30" s="93"/>
      <c r="AJ30" s="98">
        <f t="shared" si="16"/>
        <v>0</v>
      </c>
      <c r="AK30" s="64"/>
      <c r="AL30" s="184"/>
    </row>
    <row r="31" spans="1:38" s="63" customFormat="1" x14ac:dyDescent="0.2">
      <c r="A31" s="183"/>
      <c r="B31" s="62"/>
      <c r="C31" s="92"/>
      <c r="D31" s="93"/>
      <c r="E31" s="92">
        <f t="shared" si="12"/>
        <v>0</v>
      </c>
      <c r="F31" s="92"/>
      <c r="G31" s="101">
        <f t="shared" si="17"/>
        <v>0</v>
      </c>
      <c r="H31" s="95">
        <f>ROUND($G31*'Entrées des Taux'!$A$4,2)</f>
        <v>0</v>
      </c>
      <c r="I31" s="93">
        <f>ROUND($G31*'Entrées des Taux'!$A$20,2)</f>
        <v>0</v>
      </c>
      <c r="J31" s="92">
        <f>ROUND($G31*'Entrées des Taux'!$D$4,2)</f>
        <v>0</v>
      </c>
      <c r="K31" s="92">
        <f>ROUND($G31*'Entrées des Taux'!$A$12,2)</f>
        <v>0</v>
      </c>
      <c r="L31" s="92">
        <f>ROUND($G31*'Entrées des Taux'!$A$28,2)</f>
        <v>0</v>
      </c>
      <c r="M31" s="94">
        <f>ROUND($B31*'Entrées des Taux'!$D$12,2)</f>
        <v>0</v>
      </c>
      <c r="N31" s="96">
        <f>ROUND($G31*'Entrées des Taux'!$D$20,2)</f>
        <v>0</v>
      </c>
      <c r="O31" s="102">
        <f t="shared" si="13"/>
        <v>0</v>
      </c>
      <c r="P31" s="93"/>
      <c r="Q31" s="98">
        <f t="shared" si="2"/>
        <v>0</v>
      </c>
      <c r="R31" s="64"/>
      <c r="S31" s="184"/>
      <c r="T31" s="183"/>
      <c r="U31" s="62"/>
      <c r="V31" s="92"/>
      <c r="W31" s="93"/>
      <c r="X31" s="92">
        <f t="shared" si="14"/>
        <v>0</v>
      </c>
      <c r="Y31" s="92"/>
      <c r="Z31" s="101">
        <f t="shared" si="18"/>
        <v>0</v>
      </c>
      <c r="AA31" s="95">
        <f>ROUND($Z31*'Entrées des Taux'!$A$6,2)</f>
        <v>0</v>
      </c>
      <c r="AB31" s="93">
        <f>ROUND($Z31*'Entrées des Taux'!$A$22,2)</f>
        <v>0</v>
      </c>
      <c r="AC31" s="92">
        <f>ROUND($Z31*'Entrées des Taux'!$D$6,2)</f>
        <v>0</v>
      </c>
      <c r="AD31" s="92">
        <f>ROUND($Z31*'Entrées des Taux'!$A$14,2)</f>
        <v>0</v>
      </c>
      <c r="AE31" s="92">
        <f>ROUND($Z31*'Entrées des Taux'!$A$30,2)</f>
        <v>0</v>
      </c>
      <c r="AF31" s="94">
        <f>ROUND($U31*'Entrées des Taux'!$D$14,2)</f>
        <v>0</v>
      </c>
      <c r="AG31" s="96">
        <f>ROUND($Z31*'Entrées des Taux'!$D$22,2)</f>
        <v>0</v>
      </c>
      <c r="AH31" s="102">
        <f t="shared" si="15"/>
        <v>0</v>
      </c>
      <c r="AI31" s="93"/>
      <c r="AJ31" s="98">
        <f t="shared" si="16"/>
        <v>0</v>
      </c>
      <c r="AK31" s="64"/>
      <c r="AL31" s="184"/>
    </row>
    <row r="32" spans="1:38" s="63" customFormat="1" x14ac:dyDescent="0.2">
      <c r="A32" s="183"/>
      <c r="B32" s="62"/>
      <c r="C32" s="92"/>
      <c r="D32" s="93"/>
      <c r="E32" s="92">
        <f t="shared" si="12"/>
        <v>0</v>
      </c>
      <c r="F32" s="92"/>
      <c r="G32" s="101">
        <f t="shared" si="17"/>
        <v>0</v>
      </c>
      <c r="H32" s="95">
        <f>ROUND($G32*'Entrées des Taux'!$A$4,2)</f>
        <v>0</v>
      </c>
      <c r="I32" s="93">
        <f>ROUND($G32*'Entrées des Taux'!$A$20,2)</f>
        <v>0</v>
      </c>
      <c r="J32" s="92">
        <f>ROUND($G32*'Entrées des Taux'!$D$4,2)</f>
        <v>0</v>
      </c>
      <c r="K32" s="92">
        <f>ROUND($G32*'Entrées des Taux'!$A$12,2)</f>
        <v>0</v>
      </c>
      <c r="L32" s="92">
        <f>ROUND($G32*'Entrées des Taux'!$A$28,2)</f>
        <v>0</v>
      </c>
      <c r="M32" s="94">
        <f>ROUND($B32*'Entrées des Taux'!$D$12,2)</f>
        <v>0</v>
      </c>
      <c r="N32" s="96">
        <f>ROUND($G32*'Entrées des Taux'!$D$20,2)</f>
        <v>0</v>
      </c>
      <c r="O32" s="102">
        <f t="shared" si="13"/>
        <v>0</v>
      </c>
      <c r="P32" s="93"/>
      <c r="Q32" s="98">
        <f t="shared" si="2"/>
        <v>0</v>
      </c>
      <c r="R32" s="64"/>
      <c r="S32" s="184"/>
      <c r="T32" s="183"/>
      <c r="U32" s="62"/>
      <c r="V32" s="92"/>
      <c r="W32" s="93"/>
      <c r="X32" s="92">
        <f t="shared" si="14"/>
        <v>0</v>
      </c>
      <c r="Y32" s="92"/>
      <c r="Z32" s="101">
        <f t="shared" si="18"/>
        <v>0</v>
      </c>
      <c r="AA32" s="95">
        <f>ROUND($Z32*'Entrées des Taux'!$A$6,2)</f>
        <v>0</v>
      </c>
      <c r="AB32" s="93">
        <f>ROUND($Z32*'Entrées des Taux'!$A$22,2)</f>
        <v>0</v>
      </c>
      <c r="AC32" s="92">
        <f>ROUND($Z32*'Entrées des Taux'!$D$6,2)</f>
        <v>0</v>
      </c>
      <c r="AD32" s="92">
        <f>ROUND($Z32*'Entrées des Taux'!$A$14,2)</f>
        <v>0</v>
      </c>
      <c r="AE32" s="92">
        <f>ROUND($Z32*'Entrées des Taux'!$A$30,2)</f>
        <v>0</v>
      </c>
      <c r="AF32" s="94">
        <f>ROUND($U32*'Entrées des Taux'!$D$14,2)</f>
        <v>0</v>
      </c>
      <c r="AG32" s="96">
        <f>ROUND($Z32*'Entrées des Taux'!$D$22,2)</f>
        <v>0</v>
      </c>
      <c r="AH32" s="102">
        <f t="shared" si="15"/>
        <v>0</v>
      </c>
      <c r="AI32" s="93"/>
      <c r="AJ32" s="98">
        <f t="shared" si="16"/>
        <v>0</v>
      </c>
      <c r="AK32" s="64"/>
      <c r="AL32" s="184"/>
    </row>
    <row r="33" spans="1:38" s="63" customFormat="1" x14ac:dyDescent="0.2">
      <c r="A33" s="183"/>
      <c r="B33" s="62"/>
      <c r="C33" s="92"/>
      <c r="D33" s="93"/>
      <c r="E33" s="92">
        <f t="shared" si="12"/>
        <v>0</v>
      </c>
      <c r="F33" s="92"/>
      <c r="G33" s="101">
        <f t="shared" si="17"/>
        <v>0</v>
      </c>
      <c r="H33" s="95">
        <f>ROUND($G33*'Entrées des Taux'!$A$4,2)</f>
        <v>0</v>
      </c>
      <c r="I33" s="93">
        <f>ROUND($G33*'Entrées des Taux'!$A$20,2)</f>
        <v>0</v>
      </c>
      <c r="J33" s="92">
        <f>ROUND($G33*'Entrées des Taux'!$D$4,2)</f>
        <v>0</v>
      </c>
      <c r="K33" s="92">
        <f>ROUND($G33*'Entrées des Taux'!$A$12,2)</f>
        <v>0</v>
      </c>
      <c r="L33" s="92">
        <f>ROUND($G33*'Entrées des Taux'!$A$28,2)</f>
        <v>0</v>
      </c>
      <c r="M33" s="94">
        <f>ROUND($B33*'Entrées des Taux'!$D$12,2)</f>
        <v>0</v>
      </c>
      <c r="N33" s="96">
        <f>ROUND($G33*'Entrées des Taux'!$D$20,2)</f>
        <v>0</v>
      </c>
      <c r="O33" s="102">
        <f t="shared" si="13"/>
        <v>0</v>
      </c>
      <c r="P33" s="93"/>
      <c r="Q33" s="98">
        <f t="shared" si="2"/>
        <v>0</v>
      </c>
      <c r="R33" s="64"/>
      <c r="S33" s="184"/>
      <c r="T33" s="183"/>
      <c r="U33" s="62"/>
      <c r="V33" s="92"/>
      <c r="W33" s="93"/>
      <c r="X33" s="92">
        <f t="shared" si="14"/>
        <v>0</v>
      </c>
      <c r="Y33" s="92"/>
      <c r="Z33" s="101">
        <f t="shared" si="18"/>
        <v>0</v>
      </c>
      <c r="AA33" s="95">
        <f>ROUND($Z33*'Entrées des Taux'!$A$6,2)</f>
        <v>0</v>
      </c>
      <c r="AB33" s="93">
        <f>ROUND($Z33*'Entrées des Taux'!$A$22,2)</f>
        <v>0</v>
      </c>
      <c r="AC33" s="92">
        <f>ROUND($Z33*'Entrées des Taux'!$D$6,2)</f>
        <v>0</v>
      </c>
      <c r="AD33" s="92">
        <f>ROUND($Z33*'Entrées des Taux'!$A$14,2)</f>
        <v>0</v>
      </c>
      <c r="AE33" s="92">
        <f>ROUND($Z33*'Entrées des Taux'!$A$30,2)</f>
        <v>0</v>
      </c>
      <c r="AF33" s="94">
        <f>ROUND($U33*'Entrées des Taux'!$D$14,2)</f>
        <v>0</v>
      </c>
      <c r="AG33" s="96">
        <f>ROUND($Z33*'Entrées des Taux'!$D$22,2)</f>
        <v>0</v>
      </c>
      <c r="AH33" s="102">
        <f t="shared" si="15"/>
        <v>0</v>
      </c>
      <c r="AI33" s="93"/>
      <c r="AJ33" s="98">
        <f t="shared" si="16"/>
        <v>0</v>
      </c>
      <c r="AK33" s="64"/>
      <c r="AL33" s="184"/>
    </row>
    <row r="34" spans="1:38" s="63" customFormat="1" x14ac:dyDescent="0.2">
      <c r="A34" s="183"/>
      <c r="B34" s="62"/>
      <c r="C34" s="92"/>
      <c r="D34" s="93"/>
      <c r="E34" s="92">
        <f t="shared" si="12"/>
        <v>0</v>
      </c>
      <c r="F34" s="92"/>
      <c r="G34" s="101">
        <f t="shared" si="17"/>
        <v>0</v>
      </c>
      <c r="H34" s="95">
        <f>ROUND($G34*'Entrées des Taux'!$A$4,2)</f>
        <v>0</v>
      </c>
      <c r="I34" s="93">
        <f>ROUND($G34*'Entrées des Taux'!$A$20,2)</f>
        <v>0</v>
      </c>
      <c r="J34" s="92">
        <f>ROUND($G34*'Entrées des Taux'!$D$4,2)</f>
        <v>0</v>
      </c>
      <c r="K34" s="92">
        <f>ROUND($G34*'Entrées des Taux'!$A$12,2)</f>
        <v>0</v>
      </c>
      <c r="L34" s="92">
        <f>ROUND($G34*'Entrées des Taux'!$A$28,2)</f>
        <v>0</v>
      </c>
      <c r="M34" s="94">
        <f>ROUND($B34*'Entrées des Taux'!$D$12,2)</f>
        <v>0</v>
      </c>
      <c r="N34" s="96">
        <f>ROUND($G34*'Entrées des Taux'!$D$20,2)</f>
        <v>0</v>
      </c>
      <c r="O34" s="102">
        <f t="shared" si="13"/>
        <v>0</v>
      </c>
      <c r="P34" s="93"/>
      <c r="Q34" s="98">
        <f t="shared" si="2"/>
        <v>0</v>
      </c>
      <c r="R34" s="64"/>
      <c r="S34" s="184"/>
      <c r="T34" s="183"/>
      <c r="U34" s="62"/>
      <c r="V34" s="92"/>
      <c r="W34" s="93"/>
      <c r="X34" s="92">
        <f t="shared" si="14"/>
        <v>0</v>
      </c>
      <c r="Y34" s="92"/>
      <c r="Z34" s="101">
        <f t="shared" si="18"/>
        <v>0</v>
      </c>
      <c r="AA34" s="95">
        <f>ROUND($Z34*'Entrées des Taux'!$A$6,2)</f>
        <v>0</v>
      </c>
      <c r="AB34" s="93">
        <f>ROUND($Z34*'Entrées des Taux'!$A$22,2)</f>
        <v>0</v>
      </c>
      <c r="AC34" s="92">
        <f>ROUND($Z34*'Entrées des Taux'!$D$6,2)</f>
        <v>0</v>
      </c>
      <c r="AD34" s="92">
        <f>ROUND($Z34*'Entrées des Taux'!$A$14,2)</f>
        <v>0</v>
      </c>
      <c r="AE34" s="92">
        <f>ROUND($Z34*'Entrées des Taux'!$A$30,2)</f>
        <v>0</v>
      </c>
      <c r="AF34" s="94">
        <f>ROUND($U34*'Entrées des Taux'!$D$14,2)</f>
        <v>0</v>
      </c>
      <c r="AG34" s="96">
        <f>ROUND($Z34*'Entrées des Taux'!$D$22,2)</f>
        <v>0</v>
      </c>
      <c r="AH34" s="102">
        <f t="shared" si="15"/>
        <v>0</v>
      </c>
      <c r="AI34" s="93"/>
      <c r="AJ34" s="98">
        <f t="shared" si="16"/>
        <v>0</v>
      </c>
      <c r="AK34" s="64"/>
      <c r="AL34" s="184"/>
    </row>
    <row r="35" spans="1:38" s="63" customFormat="1" x14ac:dyDescent="0.2">
      <c r="A35" s="183"/>
      <c r="B35" s="62"/>
      <c r="C35" s="92"/>
      <c r="D35" s="93"/>
      <c r="E35" s="92">
        <f t="shared" si="12"/>
        <v>0</v>
      </c>
      <c r="F35" s="92"/>
      <c r="G35" s="101">
        <f t="shared" si="17"/>
        <v>0</v>
      </c>
      <c r="H35" s="95">
        <f>ROUND($G35*'Entrées des Taux'!$A$4,2)</f>
        <v>0</v>
      </c>
      <c r="I35" s="93">
        <f>ROUND($G35*'Entrées des Taux'!$A$20,2)</f>
        <v>0</v>
      </c>
      <c r="J35" s="92">
        <f>ROUND($G35*'Entrées des Taux'!$D$4,2)</f>
        <v>0</v>
      </c>
      <c r="K35" s="92">
        <f>ROUND($G35*'Entrées des Taux'!$A$12,2)</f>
        <v>0</v>
      </c>
      <c r="L35" s="92">
        <f>ROUND($G35*'Entrées des Taux'!$A$28,2)</f>
        <v>0</v>
      </c>
      <c r="M35" s="94">
        <f>ROUND($B35*'Entrées des Taux'!$D$12,2)</f>
        <v>0</v>
      </c>
      <c r="N35" s="96">
        <f>ROUND($G35*'Entrées des Taux'!$D$20,2)</f>
        <v>0</v>
      </c>
      <c r="O35" s="102">
        <f t="shared" si="13"/>
        <v>0</v>
      </c>
      <c r="P35" s="93"/>
      <c r="Q35" s="98">
        <f t="shared" si="2"/>
        <v>0</v>
      </c>
      <c r="R35" s="64"/>
      <c r="S35" s="184"/>
      <c r="T35" s="183"/>
      <c r="U35" s="62"/>
      <c r="V35" s="92"/>
      <c r="W35" s="93"/>
      <c r="X35" s="92">
        <f t="shared" si="14"/>
        <v>0</v>
      </c>
      <c r="Y35" s="92"/>
      <c r="Z35" s="101">
        <f t="shared" si="18"/>
        <v>0</v>
      </c>
      <c r="AA35" s="95">
        <f>ROUND($Z35*'Entrées des Taux'!$A$6,2)</f>
        <v>0</v>
      </c>
      <c r="AB35" s="93">
        <f>ROUND($Z35*'Entrées des Taux'!$A$22,2)</f>
        <v>0</v>
      </c>
      <c r="AC35" s="92">
        <f>ROUND($Z35*'Entrées des Taux'!$D$6,2)</f>
        <v>0</v>
      </c>
      <c r="AD35" s="92">
        <f>ROUND($Z35*'Entrées des Taux'!$A$14,2)</f>
        <v>0</v>
      </c>
      <c r="AE35" s="92">
        <f>ROUND($Z35*'Entrées des Taux'!$A$30,2)</f>
        <v>0</v>
      </c>
      <c r="AF35" s="94">
        <f>ROUND($U35*'Entrées des Taux'!$D$14,2)</f>
        <v>0</v>
      </c>
      <c r="AG35" s="96">
        <f>ROUND($Z35*'Entrées des Taux'!$D$22,2)</f>
        <v>0</v>
      </c>
      <c r="AH35" s="102">
        <f t="shared" si="15"/>
        <v>0</v>
      </c>
      <c r="AI35" s="93"/>
      <c r="AJ35" s="98">
        <f t="shared" si="16"/>
        <v>0</v>
      </c>
      <c r="AK35" s="64"/>
      <c r="AL35" s="184"/>
    </row>
    <row r="36" spans="1:38" s="63" customFormat="1" x14ac:dyDescent="0.2">
      <c r="A36" s="183"/>
      <c r="B36" s="62"/>
      <c r="C36" s="92"/>
      <c r="D36" s="93"/>
      <c r="E36" s="92">
        <f t="shared" si="12"/>
        <v>0</v>
      </c>
      <c r="F36" s="92"/>
      <c r="G36" s="101">
        <f t="shared" si="17"/>
        <v>0</v>
      </c>
      <c r="H36" s="95">
        <f>ROUND($G36*'Entrées des Taux'!$A$4,2)</f>
        <v>0</v>
      </c>
      <c r="I36" s="93">
        <f>ROUND($G36*'Entrées des Taux'!$A$20,2)</f>
        <v>0</v>
      </c>
      <c r="J36" s="92">
        <f>ROUND($G36*'Entrées des Taux'!$D$4,2)</f>
        <v>0</v>
      </c>
      <c r="K36" s="92">
        <f>ROUND($G36*'Entrées des Taux'!$A$12,2)</f>
        <v>0</v>
      </c>
      <c r="L36" s="92">
        <f>ROUND($G36*'Entrées des Taux'!$A$28,2)</f>
        <v>0</v>
      </c>
      <c r="M36" s="94">
        <f>ROUND($B36*'Entrées des Taux'!$D$12,2)</f>
        <v>0</v>
      </c>
      <c r="N36" s="96">
        <f>ROUND($G36*'Entrées des Taux'!$D$20,2)</f>
        <v>0</v>
      </c>
      <c r="O36" s="102">
        <f t="shared" si="13"/>
        <v>0</v>
      </c>
      <c r="P36" s="93"/>
      <c r="Q36" s="98">
        <f t="shared" si="2"/>
        <v>0</v>
      </c>
      <c r="R36" s="64"/>
      <c r="S36" s="184"/>
      <c r="T36" s="183"/>
      <c r="U36" s="62"/>
      <c r="V36" s="92"/>
      <c r="W36" s="93"/>
      <c r="X36" s="92">
        <f t="shared" si="14"/>
        <v>0</v>
      </c>
      <c r="Y36" s="92"/>
      <c r="Z36" s="101">
        <f t="shared" si="18"/>
        <v>0</v>
      </c>
      <c r="AA36" s="95">
        <f>ROUND($Z36*'Entrées des Taux'!$A$6,2)</f>
        <v>0</v>
      </c>
      <c r="AB36" s="93">
        <f>ROUND($Z36*'Entrées des Taux'!$A$22,2)</f>
        <v>0</v>
      </c>
      <c r="AC36" s="92">
        <f>ROUND($Z36*'Entrées des Taux'!$D$6,2)</f>
        <v>0</v>
      </c>
      <c r="AD36" s="92">
        <f>ROUND($Z36*'Entrées des Taux'!$A$14,2)</f>
        <v>0</v>
      </c>
      <c r="AE36" s="92">
        <f>ROUND($Z36*'Entrées des Taux'!$A$30,2)</f>
        <v>0</v>
      </c>
      <c r="AF36" s="94">
        <f>ROUND($U36*'Entrées des Taux'!$D$14,2)</f>
        <v>0</v>
      </c>
      <c r="AG36" s="96">
        <f>ROUND($Z36*'Entrées des Taux'!$D$22,2)</f>
        <v>0</v>
      </c>
      <c r="AH36" s="102">
        <f t="shared" si="15"/>
        <v>0</v>
      </c>
      <c r="AI36" s="93"/>
      <c r="AJ36" s="98">
        <f t="shared" si="16"/>
        <v>0</v>
      </c>
      <c r="AK36" s="64"/>
      <c r="AL36" s="184"/>
    </row>
    <row r="37" spans="1:38" s="63" customFormat="1" x14ac:dyDescent="0.2">
      <c r="A37" s="183"/>
      <c r="B37" s="62"/>
      <c r="C37" s="92"/>
      <c r="D37" s="93"/>
      <c r="E37" s="92">
        <f t="shared" si="12"/>
        <v>0</v>
      </c>
      <c r="F37" s="92"/>
      <c r="G37" s="101">
        <f t="shared" si="17"/>
        <v>0</v>
      </c>
      <c r="H37" s="95">
        <f>ROUND($G37*'Entrées des Taux'!$A$4,2)</f>
        <v>0</v>
      </c>
      <c r="I37" s="93">
        <f>ROUND($G37*'Entrées des Taux'!$A$20,2)</f>
        <v>0</v>
      </c>
      <c r="J37" s="92">
        <f>ROUND($G37*'Entrées des Taux'!$D$4,2)</f>
        <v>0</v>
      </c>
      <c r="K37" s="92">
        <f>ROUND($G37*'Entrées des Taux'!$A$12,2)</f>
        <v>0</v>
      </c>
      <c r="L37" s="92">
        <f>ROUND($G37*'Entrées des Taux'!$A$28,2)</f>
        <v>0</v>
      </c>
      <c r="M37" s="94">
        <f>ROUND($B37*'Entrées des Taux'!$D$12,2)</f>
        <v>0</v>
      </c>
      <c r="N37" s="96">
        <f>ROUND($G37*'Entrées des Taux'!$D$20,2)</f>
        <v>0</v>
      </c>
      <c r="O37" s="102">
        <f t="shared" si="13"/>
        <v>0</v>
      </c>
      <c r="P37" s="93"/>
      <c r="Q37" s="98">
        <f t="shared" si="2"/>
        <v>0</v>
      </c>
      <c r="R37" s="64"/>
      <c r="S37" s="184"/>
      <c r="T37" s="183"/>
      <c r="U37" s="62"/>
      <c r="V37" s="92"/>
      <c r="W37" s="93"/>
      <c r="X37" s="92">
        <f t="shared" si="14"/>
        <v>0</v>
      </c>
      <c r="Y37" s="92"/>
      <c r="Z37" s="101">
        <f t="shared" si="18"/>
        <v>0</v>
      </c>
      <c r="AA37" s="95">
        <f>ROUND($Z37*'Entrées des Taux'!$A$6,2)</f>
        <v>0</v>
      </c>
      <c r="AB37" s="93">
        <f>ROUND($Z37*'Entrées des Taux'!$A$22,2)</f>
        <v>0</v>
      </c>
      <c r="AC37" s="92">
        <f>ROUND($Z37*'Entrées des Taux'!$D$6,2)</f>
        <v>0</v>
      </c>
      <c r="AD37" s="92">
        <f>ROUND($Z37*'Entrées des Taux'!$A$14,2)</f>
        <v>0</v>
      </c>
      <c r="AE37" s="92">
        <f>ROUND($Z37*'Entrées des Taux'!$A$30,2)</f>
        <v>0</v>
      </c>
      <c r="AF37" s="94">
        <f>ROUND($U37*'Entrées des Taux'!$D$14,2)</f>
        <v>0</v>
      </c>
      <c r="AG37" s="96">
        <f>ROUND($Z37*'Entrées des Taux'!$D$22,2)</f>
        <v>0</v>
      </c>
      <c r="AH37" s="102">
        <f t="shared" si="15"/>
        <v>0</v>
      </c>
      <c r="AI37" s="93"/>
      <c r="AJ37" s="98">
        <f t="shared" si="16"/>
        <v>0</v>
      </c>
      <c r="AK37" s="64"/>
      <c r="AL37" s="184"/>
    </row>
    <row r="38" spans="1:38" s="63" customFormat="1" x14ac:dyDescent="0.2">
      <c r="A38" s="183"/>
      <c r="B38" s="62"/>
      <c r="C38" s="92"/>
      <c r="D38" s="93"/>
      <c r="E38" s="92">
        <f t="shared" si="12"/>
        <v>0</v>
      </c>
      <c r="F38" s="92"/>
      <c r="G38" s="101">
        <f t="shared" si="17"/>
        <v>0</v>
      </c>
      <c r="H38" s="95">
        <f>ROUND($G38*'Entrées des Taux'!$A$4,2)</f>
        <v>0</v>
      </c>
      <c r="I38" s="93">
        <f>ROUND($G38*'Entrées des Taux'!$A$20,2)</f>
        <v>0</v>
      </c>
      <c r="J38" s="92">
        <f>ROUND($G38*'Entrées des Taux'!$D$4,2)</f>
        <v>0</v>
      </c>
      <c r="K38" s="92">
        <f>ROUND($G38*'Entrées des Taux'!$A$12,2)</f>
        <v>0</v>
      </c>
      <c r="L38" s="92">
        <f>ROUND($G38*'Entrées des Taux'!$A$28,2)</f>
        <v>0</v>
      </c>
      <c r="M38" s="94">
        <f>ROUND($B38*'Entrées des Taux'!$D$12,2)</f>
        <v>0</v>
      </c>
      <c r="N38" s="96">
        <f>ROUND($G38*'Entrées des Taux'!$D$20,2)</f>
        <v>0</v>
      </c>
      <c r="O38" s="102">
        <f t="shared" si="13"/>
        <v>0</v>
      </c>
      <c r="P38" s="93"/>
      <c r="Q38" s="98">
        <f t="shared" si="2"/>
        <v>0</v>
      </c>
      <c r="R38" s="64"/>
      <c r="S38" s="184"/>
      <c r="T38" s="183"/>
      <c r="U38" s="62"/>
      <c r="V38" s="92"/>
      <c r="W38" s="93"/>
      <c r="X38" s="92">
        <f t="shared" si="14"/>
        <v>0</v>
      </c>
      <c r="Y38" s="92"/>
      <c r="Z38" s="101">
        <f t="shared" si="18"/>
        <v>0</v>
      </c>
      <c r="AA38" s="95">
        <f>ROUND($Z38*'Entrées des Taux'!$A$6,2)</f>
        <v>0</v>
      </c>
      <c r="AB38" s="93">
        <f>ROUND($Z38*'Entrées des Taux'!$A$22,2)</f>
        <v>0</v>
      </c>
      <c r="AC38" s="92">
        <f>ROUND($Z38*'Entrées des Taux'!$D$6,2)</f>
        <v>0</v>
      </c>
      <c r="AD38" s="92">
        <f>ROUND($Z38*'Entrées des Taux'!$A$14,2)</f>
        <v>0</v>
      </c>
      <c r="AE38" s="92">
        <f>ROUND($Z38*'Entrées des Taux'!$A$30,2)</f>
        <v>0</v>
      </c>
      <c r="AF38" s="94">
        <f>ROUND($U38*'Entrées des Taux'!$D$14,2)</f>
        <v>0</v>
      </c>
      <c r="AG38" s="96">
        <f>ROUND($Z38*'Entrées des Taux'!$D$22,2)</f>
        <v>0</v>
      </c>
      <c r="AH38" s="102">
        <f t="shared" si="15"/>
        <v>0</v>
      </c>
      <c r="AI38" s="93" t="s">
        <v>0</v>
      </c>
      <c r="AJ38" s="98">
        <f t="shared" si="16"/>
        <v>0</v>
      </c>
      <c r="AK38" s="64" t="s">
        <v>0</v>
      </c>
      <c r="AL38" s="184" t="s">
        <v>0</v>
      </c>
    </row>
    <row r="39" spans="1:38" s="63" customFormat="1" x14ac:dyDescent="0.2">
      <c r="A39" s="183"/>
      <c r="B39" s="62"/>
      <c r="C39" s="92"/>
      <c r="D39" s="93"/>
      <c r="E39" s="92">
        <f t="shared" si="12"/>
        <v>0</v>
      </c>
      <c r="F39" s="92"/>
      <c r="G39" s="101">
        <f t="shared" si="17"/>
        <v>0</v>
      </c>
      <c r="H39" s="95">
        <f>ROUND($G39*'Entrées des Taux'!$A$4,2)</f>
        <v>0</v>
      </c>
      <c r="I39" s="93">
        <f>ROUND($G39*'Entrées des Taux'!$A$20,2)</f>
        <v>0</v>
      </c>
      <c r="J39" s="92">
        <f>ROUND($G39*'Entrées des Taux'!$D$4,2)</f>
        <v>0</v>
      </c>
      <c r="K39" s="92">
        <f>ROUND($G39*'Entrées des Taux'!$A$12,2)</f>
        <v>0</v>
      </c>
      <c r="L39" s="92">
        <f>ROUND($G39*'Entrées des Taux'!$A$28,2)</f>
        <v>0</v>
      </c>
      <c r="M39" s="94">
        <f>ROUND($B39*'Entrées des Taux'!$D$12,2)</f>
        <v>0</v>
      </c>
      <c r="N39" s="96">
        <f>ROUND($G39*'Entrées des Taux'!$D$20,2)</f>
        <v>0</v>
      </c>
      <c r="O39" s="102">
        <f t="shared" si="13"/>
        <v>0</v>
      </c>
      <c r="P39" s="93"/>
      <c r="Q39" s="98">
        <f t="shared" si="2"/>
        <v>0</v>
      </c>
      <c r="R39" s="64"/>
      <c r="S39" s="184"/>
      <c r="T39" s="183"/>
      <c r="U39" s="62"/>
      <c r="V39" s="92"/>
      <c r="W39" s="93"/>
      <c r="X39" s="92">
        <f t="shared" si="14"/>
        <v>0</v>
      </c>
      <c r="Y39" s="92"/>
      <c r="Z39" s="101">
        <f t="shared" si="18"/>
        <v>0</v>
      </c>
      <c r="AA39" s="95">
        <f>ROUND($Z39*'Entrées des Taux'!$A$6,2)</f>
        <v>0</v>
      </c>
      <c r="AB39" s="93">
        <f>ROUND($Z39*'Entrées des Taux'!$A$22,2)</f>
        <v>0</v>
      </c>
      <c r="AC39" s="92">
        <f>ROUND($Z39*'Entrées des Taux'!$D$6,2)</f>
        <v>0</v>
      </c>
      <c r="AD39" s="92">
        <f>ROUND($Z39*'Entrées des Taux'!$A$14,2)</f>
        <v>0</v>
      </c>
      <c r="AE39" s="92">
        <f>ROUND($Z39*'Entrées des Taux'!$A$30,2)</f>
        <v>0</v>
      </c>
      <c r="AF39" s="94">
        <f>ROUND($U39*'Entrées des Taux'!$D$14,2)</f>
        <v>0</v>
      </c>
      <c r="AG39" s="96">
        <f>ROUND($Z39*'Entrées des Taux'!$D$22,2)</f>
        <v>0</v>
      </c>
      <c r="AH39" s="102">
        <f t="shared" si="15"/>
        <v>0</v>
      </c>
      <c r="AI39" s="93"/>
      <c r="AJ39" s="98">
        <f t="shared" si="16"/>
        <v>0</v>
      </c>
      <c r="AK39" s="64"/>
      <c r="AL39" s="184"/>
    </row>
    <row r="40" spans="1:38" s="63" customFormat="1" x14ac:dyDescent="0.2">
      <c r="A40" s="183"/>
      <c r="B40" s="62"/>
      <c r="C40" s="92"/>
      <c r="D40" s="93"/>
      <c r="E40" s="92">
        <f t="shared" si="12"/>
        <v>0</v>
      </c>
      <c r="F40" s="92"/>
      <c r="G40" s="101">
        <f t="shared" si="17"/>
        <v>0</v>
      </c>
      <c r="H40" s="95">
        <f>ROUND($G40*'Entrées des Taux'!$A$4,2)</f>
        <v>0</v>
      </c>
      <c r="I40" s="93">
        <f>ROUND($G40*'Entrées des Taux'!$A$20,2)</f>
        <v>0</v>
      </c>
      <c r="J40" s="92">
        <f>ROUND($G40*'Entrées des Taux'!$D$4,2)</f>
        <v>0</v>
      </c>
      <c r="K40" s="92">
        <f>ROUND($G40*'Entrées des Taux'!$A$12,2)</f>
        <v>0</v>
      </c>
      <c r="L40" s="92">
        <f>ROUND($G40*'Entrées des Taux'!$A$28,2)</f>
        <v>0</v>
      </c>
      <c r="M40" s="94">
        <f>ROUND($B40*'Entrées des Taux'!$D$12,2)</f>
        <v>0</v>
      </c>
      <c r="N40" s="96">
        <f>ROUND($G40*'Entrées des Taux'!$D$20,2)</f>
        <v>0</v>
      </c>
      <c r="O40" s="102">
        <f t="shared" si="13"/>
        <v>0</v>
      </c>
      <c r="P40" s="93"/>
      <c r="Q40" s="98">
        <f t="shared" si="2"/>
        <v>0</v>
      </c>
      <c r="R40" s="64"/>
      <c r="S40" s="184"/>
      <c r="T40" s="183"/>
      <c r="U40" s="62"/>
      <c r="V40" s="92"/>
      <c r="W40" s="93"/>
      <c r="X40" s="92">
        <f t="shared" si="14"/>
        <v>0</v>
      </c>
      <c r="Y40" s="92"/>
      <c r="Z40" s="101">
        <f t="shared" si="18"/>
        <v>0</v>
      </c>
      <c r="AA40" s="95">
        <f>ROUND($Z40*'Entrées des Taux'!$A$6,2)</f>
        <v>0</v>
      </c>
      <c r="AB40" s="93">
        <f>ROUND($Z40*'Entrées des Taux'!$A$22,2)</f>
        <v>0</v>
      </c>
      <c r="AC40" s="92">
        <f>ROUND($Z40*'Entrées des Taux'!$D$6,2)</f>
        <v>0</v>
      </c>
      <c r="AD40" s="92">
        <f>ROUND($Z40*'Entrées des Taux'!$A$14,2)</f>
        <v>0</v>
      </c>
      <c r="AE40" s="92">
        <f>ROUND($Z40*'Entrées des Taux'!$A$30,2)</f>
        <v>0</v>
      </c>
      <c r="AF40" s="94">
        <f>ROUND($U40*'Entrées des Taux'!$D$14,2)</f>
        <v>0</v>
      </c>
      <c r="AG40" s="96">
        <f>ROUND($Z40*'Entrées des Taux'!$D$22,2)</f>
        <v>0</v>
      </c>
      <c r="AH40" s="102">
        <f t="shared" si="15"/>
        <v>0</v>
      </c>
      <c r="AI40" s="93"/>
      <c r="AJ40" s="98">
        <f t="shared" si="16"/>
        <v>0</v>
      </c>
      <c r="AK40" s="64"/>
      <c r="AL40" s="184"/>
    </row>
    <row r="41" spans="1:38" s="63" customFormat="1" ht="13.5" thickBot="1" x14ac:dyDescent="0.25">
      <c r="A41" s="183"/>
      <c r="B41" s="62"/>
      <c r="C41" s="92"/>
      <c r="D41" s="93"/>
      <c r="E41" s="92">
        <f t="shared" si="12"/>
        <v>0</v>
      </c>
      <c r="F41" s="92"/>
      <c r="G41" s="101">
        <f t="shared" si="17"/>
        <v>0</v>
      </c>
      <c r="H41" s="95">
        <f>ROUND($G41*'Entrées des Taux'!$A$4,2)</f>
        <v>0</v>
      </c>
      <c r="I41" s="93">
        <f>ROUND($G41*'Entrées des Taux'!$A$20,2)</f>
        <v>0</v>
      </c>
      <c r="J41" s="92">
        <f>ROUND($G41*'Entrées des Taux'!$D$4,2)</f>
        <v>0</v>
      </c>
      <c r="K41" s="92">
        <f>ROUND($G41*'Entrées des Taux'!$A$12,2)</f>
        <v>0</v>
      </c>
      <c r="L41" s="92">
        <f>ROUND($G41*'Entrées des Taux'!$A$28,2)</f>
        <v>0</v>
      </c>
      <c r="M41" s="94">
        <f>ROUND($B41*'Entrées des Taux'!$D$12,2)</f>
        <v>0</v>
      </c>
      <c r="N41" s="96">
        <f>ROUND($G41*'Entrées des Taux'!$D$20,2)</f>
        <v>0</v>
      </c>
      <c r="O41" s="102">
        <f t="shared" si="13"/>
        <v>0</v>
      </c>
      <c r="P41" s="93"/>
      <c r="Q41" s="98">
        <f t="shared" si="2"/>
        <v>0</v>
      </c>
      <c r="R41" s="64"/>
      <c r="S41" s="184"/>
      <c r="T41" s="183"/>
      <c r="U41" s="62"/>
      <c r="V41" s="92"/>
      <c r="W41" s="93"/>
      <c r="X41" s="92">
        <f t="shared" si="14"/>
        <v>0</v>
      </c>
      <c r="Y41" s="92"/>
      <c r="Z41" s="101">
        <f t="shared" si="18"/>
        <v>0</v>
      </c>
      <c r="AA41" s="95">
        <f>ROUND($Z41*'Entrées des Taux'!$A$6,2)</f>
        <v>0</v>
      </c>
      <c r="AB41" s="93">
        <f>ROUND($Z41*'Entrées des Taux'!$A$22,2)</f>
        <v>0</v>
      </c>
      <c r="AC41" s="92">
        <f>ROUND($Z41*'Entrées des Taux'!$D$6,2)</f>
        <v>0</v>
      </c>
      <c r="AD41" s="92">
        <f>ROUND($Z41*'Entrées des Taux'!$A$14,2)</f>
        <v>0</v>
      </c>
      <c r="AE41" s="92">
        <f>ROUND($Z41*'Entrées des Taux'!$A$30,2)</f>
        <v>0</v>
      </c>
      <c r="AF41" s="94">
        <f>ROUND($U41*'Entrées des Taux'!$D$14,2)</f>
        <v>0</v>
      </c>
      <c r="AG41" s="96">
        <f>ROUND($Z41*'Entrées des Taux'!$D$22,2)</f>
        <v>0</v>
      </c>
      <c r="AH41" s="102">
        <f t="shared" si="15"/>
        <v>0</v>
      </c>
      <c r="AI41" s="93"/>
      <c r="AJ41" s="98">
        <f t="shared" si="16"/>
        <v>0</v>
      </c>
      <c r="AK41" s="64"/>
      <c r="AL41" s="184"/>
    </row>
    <row r="42" spans="1:38" s="36" customFormat="1" ht="13.5" thickBot="1" x14ac:dyDescent="0.25">
      <c r="A42" s="30" t="s">
        <v>53</v>
      </c>
      <c r="B42" s="31">
        <f>SUM(B27:B41)</f>
        <v>0</v>
      </c>
      <c r="C42" s="32"/>
      <c r="D42" s="104">
        <f>SUM(D27:D41)</f>
        <v>0</v>
      </c>
      <c r="E42" s="105">
        <f t="shared" ref="E42:Q42" si="19">SUM(E27:E41)</f>
        <v>0</v>
      </c>
      <c r="F42" s="105">
        <f t="shared" si="19"/>
        <v>0</v>
      </c>
      <c r="G42" s="106">
        <f t="shared" si="19"/>
        <v>0</v>
      </c>
      <c r="H42" s="104">
        <f t="shared" si="19"/>
        <v>0</v>
      </c>
      <c r="I42" s="105">
        <f t="shared" si="19"/>
        <v>0</v>
      </c>
      <c r="J42" s="105">
        <f t="shared" si="19"/>
        <v>0</v>
      </c>
      <c r="K42" s="105">
        <f t="shared" si="19"/>
        <v>0</v>
      </c>
      <c r="L42" s="105">
        <f t="shared" si="19"/>
        <v>0</v>
      </c>
      <c r="M42" s="105">
        <f t="shared" si="19"/>
        <v>0</v>
      </c>
      <c r="N42" s="105">
        <f t="shared" si="19"/>
        <v>0</v>
      </c>
      <c r="O42" s="110">
        <f>SUM(O27:O41)</f>
        <v>0</v>
      </c>
      <c r="P42" s="105">
        <f t="shared" si="19"/>
        <v>0</v>
      </c>
      <c r="Q42" s="105">
        <f t="shared" si="19"/>
        <v>0</v>
      </c>
      <c r="R42" s="34"/>
      <c r="S42" s="35"/>
      <c r="T42" s="30" t="s">
        <v>55</v>
      </c>
      <c r="U42" s="31">
        <f>SUM(U27:U41)</f>
        <v>0</v>
      </c>
      <c r="V42" s="105"/>
      <c r="W42" s="104">
        <f t="shared" ref="W42:AJ42" si="20">SUM(W27:W41)</f>
        <v>0</v>
      </c>
      <c r="X42" s="105">
        <f t="shared" si="20"/>
        <v>0</v>
      </c>
      <c r="Y42" s="105">
        <f t="shared" si="20"/>
        <v>0</v>
      </c>
      <c r="Z42" s="106">
        <f t="shared" si="20"/>
        <v>0</v>
      </c>
      <c r="AA42" s="104">
        <f t="shared" si="20"/>
        <v>0</v>
      </c>
      <c r="AB42" s="105">
        <f t="shared" si="20"/>
        <v>0</v>
      </c>
      <c r="AC42" s="105">
        <f t="shared" si="20"/>
        <v>0</v>
      </c>
      <c r="AD42" s="105">
        <f t="shared" si="20"/>
        <v>0</v>
      </c>
      <c r="AE42" s="105">
        <f t="shared" si="20"/>
        <v>0</v>
      </c>
      <c r="AF42" s="105">
        <f t="shared" si="20"/>
        <v>0</v>
      </c>
      <c r="AG42" s="105">
        <f t="shared" si="20"/>
        <v>0</v>
      </c>
      <c r="AH42" s="110">
        <f t="shared" si="20"/>
        <v>0</v>
      </c>
      <c r="AI42" s="105">
        <f t="shared" si="20"/>
        <v>0</v>
      </c>
      <c r="AJ42" s="105">
        <f t="shared" si="20"/>
        <v>0</v>
      </c>
      <c r="AK42" s="34"/>
      <c r="AL42" s="35"/>
    </row>
    <row r="43" spans="1:38" s="36" customFormat="1" ht="14.25" thickTop="1" thickBot="1" x14ac:dyDescent="0.25">
      <c r="A43" s="37" t="s">
        <v>54</v>
      </c>
      <c r="B43" s="38">
        <f>B26+B42</f>
        <v>0</v>
      </c>
      <c r="C43" s="39"/>
      <c r="D43" s="111">
        <f>SUM(D26)+SUM(D42)</f>
        <v>0</v>
      </c>
      <c r="E43" s="112">
        <f t="shared" ref="E43:P43" si="21">SUM(E26)+SUM(E42)</f>
        <v>0</v>
      </c>
      <c r="F43" s="112">
        <f t="shared" si="21"/>
        <v>0</v>
      </c>
      <c r="G43" s="114">
        <f t="shared" si="21"/>
        <v>0</v>
      </c>
      <c r="H43" s="111">
        <f t="shared" si="21"/>
        <v>0</v>
      </c>
      <c r="I43" s="112">
        <f t="shared" si="21"/>
        <v>0</v>
      </c>
      <c r="J43" s="112">
        <f t="shared" si="21"/>
        <v>0</v>
      </c>
      <c r="K43" s="112">
        <f t="shared" si="21"/>
        <v>0</v>
      </c>
      <c r="L43" s="112">
        <f t="shared" si="21"/>
        <v>0</v>
      </c>
      <c r="M43" s="113">
        <f t="shared" si="21"/>
        <v>0</v>
      </c>
      <c r="N43" s="113">
        <f t="shared" si="21"/>
        <v>0</v>
      </c>
      <c r="O43" s="116">
        <f t="shared" si="21"/>
        <v>0</v>
      </c>
      <c r="P43" s="111">
        <f t="shared" si="21"/>
        <v>0</v>
      </c>
      <c r="Q43" s="112">
        <f>SUM(Q26)+SUM(Q42)</f>
        <v>0</v>
      </c>
      <c r="R43" s="42"/>
      <c r="S43" s="41"/>
      <c r="T43" s="37" t="s">
        <v>56</v>
      </c>
      <c r="U43" s="38">
        <f>U26+U42</f>
        <v>0</v>
      </c>
      <c r="V43" s="112"/>
      <c r="W43" s="111">
        <f>SUM((W26)+SUM(W42))</f>
        <v>0</v>
      </c>
      <c r="X43" s="112">
        <f t="shared" ref="X43:AD43" si="22">SUM(X26)+SUM(X42)</f>
        <v>0</v>
      </c>
      <c r="Y43" s="112">
        <f t="shared" si="22"/>
        <v>0</v>
      </c>
      <c r="Z43" s="114">
        <f t="shared" si="22"/>
        <v>0</v>
      </c>
      <c r="AA43" s="111">
        <f t="shared" si="22"/>
        <v>0</v>
      </c>
      <c r="AB43" s="112">
        <f t="shared" si="22"/>
        <v>0</v>
      </c>
      <c r="AC43" s="112">
        <f t="shared" si="22"/>
        <v>0</v>
      </c>
      <c r="AD43" s="112">
        <f t="shared" si="22"/>
        <v>0</v>
      </c>
      <c r="AE43" s="112">
        <f t="shared" ref="AE43:AJ43" si="23">SUM(AE26)+SUM(AE42)</f>
        <v>0</v>
      </c>
      <c r="AF43" s="113">
        <f t="shared" si="23"/>
        <v>0</v>
      </c>
      <c r="AG43" s="113">
        <f t="shared" si="23"/>
        <v>0</v>
      </c>
      <c r="AH43" s="116">
        <f t="shared" si="23"/>
        <v>0</v>
      </c>
      <c r="AI43" s="111">
        <f t="shared" si="23"/>
        <v>0</v>
      </c>
      <c r="AJ43" s="112">
        <f t="shared" si="23"/>
        <v>0</v>
      </c>
      <c r="AK43" s="42"/>
      <c r="AL43" s="41"/>
    </row>
    <row r="44" spans="1:38" ht="13.5" thickTop="1" x14ac:dyDescent="0.2"/>
  </sheetData>
  <sheetProtection algorithmName="SHA-512" hashValue="ZciSMiwvGaW+gXE5mX/D+RHgyLAKfNpswDZ0q5g6qqWjnM8s40giizwiWaLUdP3HHsvnyG2yMhUK7LZ9CNczTg==" saltValue="2v/R1XONTovDMyDN/0Weaw==" spinCount="100000" sheet="1" objects="1" scenarios="1" formatColumns="0" formatRows="0"/>
  <mergeCells count="60">
    <mergeCell ref="L1:M1"/>
    <mergeCell ref="AE1:AF1"/>
    <mergeCell ref="B3:E3"/>
    <mergeCell ref="G3:I3"/>
    <mergeCell ref="L3:P3"/>
    <mergeCell ref="R3:S3"/>
    <mergeCell ref="U3:X3"/>
    <mergeCell ref="Z3:AB3"/>
    <mergeCell ref="AE3:AI3"/>
    <mergeCell ref="A7:G7"/>
    <mergeCell ref="H7:N7"/>
    <mergeCell ref="T7:Z7"/>
    <mergeCell ref="AA7:AG7"/>
    <mergeCell ref="AK3:AL3"/>
    <mergeCell ref="C5:D5"/>
    <mergeCell ref="G5:H5"/>
    <mergeCell ref="L5:N5"/>
    <mergeCell ref="R5:S5"/>
    <mergeCell ref="V5:W5"/>
    <mergeCell ref="Z5:AA5"/>
    <mergeCell ref="AE5:AG5"/>
    <mergeCell ref="AK5:AL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rintOptions horizontalCentered="1" verticalCentered="1"/>
  <pageMargins left="0" right="0" top="0" bottom="0" header="0" footer="0"/>
  <pageSetup paperSize="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AL44"/>
  <sheetViews>
    <sheetView showGridLines="0" workbookViewId="0">
      <pane ySplit="9" topLeftCell="A10" activePane="bottomLeft" state="frozen"/>
      <selection activeCell="B3" sqref="B3:E3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0" width="8.5703125" style="3" customWidth="1"/>
    <col min="11" max="11" width="8.710937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29" width="8.5703125" style="3" customWidth="1"/>
    <col min="30" max="30" width="8.710937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6384" width="9.140625" style="3"/>
  </cols>
  <sheetData>
    <row r="1" spans="1:38" x14ac:dyDescent="0.2">
      <c r="A1" s="10"/>
      <c r="B1" s="10"/>
      <c r="C1" s="89"/>
      <c r="D1" s="10"/>
      <c r="E1" s="10"/>
      <c r="F1" s="10"/>
      <c r="G1" s="10"/>
      <c r="H1" s="10"/>
      <c r="I1" s="10"/>
      <c r="J1" s="10"/>
      <c r="K1" s="1" t="s">
        <v>22</v>
      </c>
      <c r="L1" s="215">
        <f>'Nom 1'!L1:M1</f>
        <v>0</v>
      </c>
      <c r="M1" s="215"/>
      <c r="N1" s="10"/>
      <c r="O1" s="10"/>
      <c r="P1" s="10"/>
      <c r="Q1" s="10"/>
      <c r="R1" s="1" t="s">
        <v>23</v>
      </c>
      <c r="S1" s="2">
        <f>'Nom 1'!S1</f>
        <v>0</v>
      </c>
      <c r="T1" s="10"/>
      <c r="U1" s="10"/>
      <c r="V1" s="89"/>
      <c r="W1" s="10"/>
      <c r="X1" s="10"/>
      <c r="Y1" s="10"/>
      <c r="Z1" s="10"/>
      <c r="AA1" s="10"/>
      <c r="AB1" s="10"/>
      <c r="AC1" s="10"/>
      <c r="AD1" s="1" t="s">
        <v>22</v>
      </c>
      <c r="AE1" s="215">
        <f>L1</f>
        <v>0</v>
      </c>
      <c r="AF1" s="215"/>
      <c r="AG1" s="10"/>
      <c r="AH1" s="10"/>
      <c r="AI1" s="10"/>
      <c r="AJ1" s="10"/>
      <c r="AK1" s="1" t="s">
        <v>23</v>
      </c>
      <c r="AL1" s="2">
        <f>S1</f>
        <v>0</v>
      </c>
    </row>
    <row r="3" spans="1:38" x14ac:dyDescent="0.2">
      <c r="A3" s="4" t="s">
        <v>24</v>
      </c>
      <c r="B3" s="203"/>
      <c r="C3" s="203"/>
      <c r="D3" s="203"/>
      <c r="E3" s="203"/>
      <c r="F3" s="4" t="s">
        <v>25</v>
      </c>
      <c r="G3" s="203"/>
      <c r="H3" s="203"/>
      <c r="I3" s="203"/>
      <c r="J3" s="4"/>
      <c r="K3" s="4" t="s">
        <v>28</v>
      </c>
      <c r="L3" s="203"/>
      <c r="M3" s="203"/>
      <c r="N3" s="203"/>
      <c r="O3" s="203"/>
      <c r="P3" s="203"/>
      <c r="Q3" s="4" t="s">
        <v>30</v>
      </c>
      <c r="R3" s="207"/>
      <c r="S3" s="207"/>
      <c r="T3" s="4" t="s">
        <v>24</v>
      </c>
      <c r="U3" s="204">
        <f>B3</f>
        <v>0</v>
      </c>
      <c r="V3" s="204"/>
      <c r="W3" s="204"/>
      <c r="X3" s="204"/>
      <c r="Y3" s="4" t="s">
        <v>25</v>
      </c>
      <c r="Z3" s="204">
        <f>G3</f>
        <v>0</v>
      </c>
      <c r="AA3" s="204"/>
      <c r="AB3" s="204"/>
      <c r="AC3" s="4"/>
      <c r="AD3" s="4" t="s">
        <v>28</v>
      </c>
      <c r="AE3" s="204">
        <f>L3</f>
        <v>0</v>
      </c>
      <c r="AF3" s="204"/>
      <c r="AG3" s="204"/>
      <c r="AH3" s="204"/>
      <c r="AI3" s="204"/>
      <c r="AJ3" s="4" t="s">
        <v>30</v>
      </c>
      <c r="AK3" s="202">
        <f>R3</f>
        <v>0</v>
      </c>
      <c r="AL3" s="202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26</v>
      </c>
      <c r="C5" s="203"/>
      <c r="D5" s="203"/>
      <c r="E5" s="5"/>
      <c r="F5" s="4" t="s">
        <v>27</v>
      </c>
      <c r="G5" s="213"/>
      <c r="H5" s="213"/>
      <c r="I5" s="5"/>
      <c r="K5" s="4" t="s">
        <v>29</v>
      </c>
      <c r="L5" s="203"/>
      <c r="M5" s="203"/>
      <c r="N5" s="203"/>
      <c r="O5" s="5"/>
      <c r="P5" s="5"/>
      <c r="Q5" s="4" t="s">
        <v>31</v>
      </c>
      <c r="R5" s="203"/>
      <c r="S5" s="203"/>
      <c r="T5" s="4"/>
      <c r="U5" s="4" t="s">
        <v>26</v>
      </c>
      <c r="V5" s="204">
        <f>C5</f>
        <v>0</v>
      </c>
      <c r="W5" s="204"/>
      <c r="X5" s="5"/>
      <c r="Y5" s="4" t="s">
        <v>27</v>
      </c>
      <c r="Z5" s="206">
        <f>G5</f>
        <v>0</v>
      </c>
      <c r="AA5" s="206"/>
      <c r="AB5" s="5"/>
      <c r="AD5" s="4" t="s">
        <v>29</v>
      </c>
      <c r="AE5" s="204">
        <f>L5</f>
        <v>0</v>
      </c>
      <c r="AF5" s="204"/>
      <c r="AG5" s="204"/>
      <c r="AH5" s="5"/>
      <c r="AI5" s="5"/>
      <c r="AJ5" s="4" t="s">
        <v>31</v>
      </c>
      <c r="AK5" s="204">
        <f>R5</f>
        <v>0</v>
      </c>
      <c r="AL5" s="20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9" t="s">
        <v>59</v>
      </c>
      <c r="B7" s="210"/>
      <c r="C7" s="210"/>
      <c r="D7" s="211"/>
      <c r="E7" s="211"/>
      <c r="F7" s="211"/>
      <c r="G7" s="212"/>
      <c r="H7" s="210" t="s">
        <v>60</v>
      </c>
      <c r="I7" s="211"/>
      <c r="J7" s="211"/>
      <c r="K7" s="211"/>
      <c r="L7" s="211"/>
      <c r="M7" s="214"/>
      <c r="N7" s="214"/>
      <c r="O7" s="72" t="s">
        <v>61</v>
      </c>
      <c r="P7" s="7"/>
      <c r="Q7" s="8"/>
      <c r="R7" s="8"/>
      <c r="S7" s="9"/>
      <c r="T7" s="209" t="s">
        <v>59</v>
      </c>
      <c r="U7" s="210"/>
      <c r="V7" s="210"/>
      <c r="W7" s="211"/>
      <c r="X7" s="211"/>
      <c r="Y7" s="211"/>
      <c r="Z7" s="212"/>
      <c r="AA7" s="210" t="s">
        <v>60</v>
      </c>
      <c r="AB7" s="211"/>
      <c r="AC7" s="211"/>
      <c r="AD7" s="211"/>
      <c r="AE7" s="211"/>
      <c r="AF7" s="214"/>
      <c r="AG7" s="214"/>
      <c r="AH7" s="72" t="s">
        <v>61</v>
      </c>
      <c r="AI7" s="7"/>
      <c r="AJ7" s="8"/>
      <c r="AK7" s="8"/>
      <c r="AL7" s="9"/>
    </row>
    <row r="8" spans="1:38" ht="20.100000000000001" customHeight="1" x14ac:dyDescent="0.2">
      <c r="A8" s="198" t="s">
        <v>32</v>
      </c>
      <c r="B8" s="190" t="s">
        <v>33</v>
      </c>
      <c r="C8" s="188" t="s">
        <v>34</v>
      </c>
      <c r="D8" s="188" t="s">
        <v>151</v>
      </c>
      <c r="E8" s="188" t="s">
        <v>36</v>
      </c>
      <c r="F8" s="188" t="s">
        <v>37</v>
      </c>
      <c r="G8" s="200" t="s">
        <v>38</v>
      </c>
      <c r="H8" s="198" t="s">
        <v>39</v>
      </c>
      <c r="I8" s="188" t="s">
        <v>40</v>
      </c>
      <c r="J8" s="188" t="s">
        <v>41</v>
      </c>
      <c r="K8" s="188" t="s">
        <v>42</v>
      </c>
      <c r="L8" s="188" t="s">
        <v>43</v>
      </c>
      <c r="M8" s="188" t="s">
        <v>44</v>
      </c>
      <c r="N8" s="194" t="s">
        <v>45</v>
      </c>
      <c r="O8" s="196" t="s">
        <v>46</v>
      </c>
      <c r="P8" s="198" t="s">
        <v>47</v>
      </c>
      <c r="Q8" s="188" t="s">
        <v>48</v>
      </c>
      <c r="R8" s="190" t="s">
        <v>49</v>
      </c>
      <c r="S8" s="192" t="s">
        <v>50</v>
      </c>
      <c r="T8" s="198" t="s">
        <v>32</v>
      </c>
      <c r="U8" s="190" t="s">
        <v>33</v>
      </c>
      <c r="V8" s="188" t="s">
        <v>34</v>
      </c>
      <c r="W8" s="188" t="s">
        <v>151</v>
      </c>
      <c r="X8" s="188" t="s">
        <v>36</v>
      </c>
      <c r="Y8" s="188" t="s">
        <v>37</v>
      </c>
      <c r="Z8" s="200" t="s">
        <v>38</v>
      </c>
      <c r="AA8" s="198" t="s">
        <v>39</v>
      </c>
      <c r="AB8" s="188" t="s">
        <v>40</v>
      </c>
      <c r="AC8" s="188" t="s">
        <v>41</v>
      </c>
      <c r="AD8" s="188" t="s">
        <v>42</v>
      </c>
      <c r="AE8" s="188" t="s">
        <v>43</v>
      </c>
      <c r="AF8" s="188" t="s">
        <v>44</v>
      </c>
      <c r="AG8" s="194" t="s">
        <v>45</v>
      </c>
      <c r="AH8" s="196" t="s">
        <v>46</v>
      </c>
      <c r="AI8" s="198" t="s">
        <v>47</v>
      </c>
      <c r="AJ8" s="188" t="s">
        <v>48</v>
      </c>
      <c r="AK8" s="190" t="s">
        <v>49</v>
      </c>
      <c r="AL8" s="192" t="s">
        <v>50</v>
      </c>
    </row>
    <row r="9" spans="1:38" ht="20.100000000000001" customHeight="1" thickBot="1" x14ac:dyDescent="0.25">
      <c r="A9" s="199"/>
      <c r="B9" s="191"/>
      <c r="C9" s="189"/>
      <c r="D9" s="189"/>
      <c r="E9" s="189"/>
      <c r="F9" s="189"/>
      <c r="G9" s="201"/>
      <c r="H9" s="199"/>
      <c r="I9" s="189"/>
      <c r="J9" s="189"/>
      <c r="K9" s="189"/>
      <c r="L9" s="189"/>
      <c r="M9" s="189"/>
      <c r="N9" s="195"/>
      <c r="O9" s="197"/>
      <c r="P9" s="199"/>
      <c r="Q9" s="189"/>
      <c r="R9" s="191"/>
      <c r="S9" s="193"/>
      <c r="T9" s="199"/>
      <c r="U9" s="191"/>
      <c r="V9" s="189"/>
      <c r="W9" s="189"/>
      <c r="X9" s="189"/>
      <c r="Y9" s="189"/>
      <c r="Z9" s="201"/>
      <c r="AA9" s="199"/>
      <c r="AB9" s="189"/>
      <c r="AC9" s="189"/>
      <c r="AD9" s="189"/>
      <c r="AE9" s="189"/>
      <c r="AF9" s="189"/>
      <c r="AG9" s="195"/>
      <c r="AH9" s="197"/>
      <c r="AI9" s="199"/>
      <c r="AJ9" s="189"/>
      <c r="AK9" s="191"/>
      <c r="AL9" s="193"/>
    </row>
    <row r="10" spans="1:38" s="63" customFormat="1" ht="13.5" thickTop="1" x14ac:dyDescent="0.2">
      <c r="A10" s="183"/>
      <c r="B10" s="62"/>
      <c r="C10" s="92"/>
      <c r="D10" s="93"/>
      <c r="E10" s="92">
        <f>B10*C10</f>
        <v>0</v>
      </c>
      <c r="F10" s="92"/>
      <c r="G10" s="94">
        <f t="shared" ref="G10:G24" si="0">SUM(D10:F10)</f>
        <v>0</v>
      </c>
      <c r="H10" s="95">
        <f>ROUND($G10*'Entrées des Taux'!$A$3,2)</f>
        <v>0</v>
      </c>
      <c r="I10" s="93">
        <f>ROUND($G10*'Entrées des Taux'!$A$19,2)</f>
        <v>0</v>
      </c>
      <c r="J10" s="92">
        <f>ROUND($G10*'Entrées des Taux'!$D$3,2)</f>
        <v>0</v>
      </c>
      <c r="K10" s="92">
        <f>ROUND($G10*'Entrées des Taux'!$A$11,2)</f>
        <v>0</v>
      </c>
      <c r="L10" s="92">
        <f>ROUND($G10*'Entrées des Taux'!$A$27,2)</f>
        <v>0</v>
      </c>
      <c r="M10" s="94">
        <f>ROUND($B10*'Entrées des Taux'!$D$11,2)</f>
        <v>0</v>
      </c>
      <c r="N10" s="96">
        <f>ROUND($G10*'Entrées des Taux'!$D$19,2)</f>
        <v>0</v>
      </c>
      <c r="O10" s="97">
        <f t="shared" ref="O10:O24" si="1">SUM(G10)-SUM(H10:N10)</f>
        <v>0</v>
      </c>
      <c r="P10" s="93" t="s">
        <v>0</v>
      </c>
      <c r="Q10" s="98">
        <f t="shared" ref="Q10:Q41" si="2">SUM(O10:P10)</f>
        <v>0</v>
      </c>
      <c r="R10" s="64" t="s">
        <v>0</v>
      </c>
      <c r="S10" s="184" t="s">
        <v>0</v>
      </c>
      <c r="T10" s="183"/>
      <c r="U10" s="62"/>
      <c r="V10" s="92"/>
      <c r="W10" s="93"/>
      <c r="X10" s="92">
        <f>U10*V10</f>
        <v>0</v>
      </c>
      <c r="Y10" s="92"/>
      <c r="Z10" s="94">
        <f>SUM(W10:Y10)</f>
        <v>0</v>
      </c>
      <c r="AA10" s="99">
        <f>ROUND($Z10*'Entrées des Taux'!$A$5,2)</f>
        <v>0</v>
      </c>
      <c r="AB10" s="93">
        <f>ROUND($Z10*'Entrées des Taux'!$A$21,2)</f>
        <v>0</v>
      </c>
      <c r="AC10" s="92">
        <f>ROUND($Z10*'Entrées des Taux'!$D$5,2)</f>
        <v>0</v>
      </c>
      <c r="AD10" s="92">
        <f>ROUND($Z10*'Entrées des Taux'!$A$13,2)</f>
        <v>0</v>
      </c>
      <c r="AE10" s="92">
        <f>ROUND($Z10*'Entrées des Taux'!$A$29,2)</f>
        <v>0</v>
      </c>
      <c r="AF10" s="94">
        <f>ROUND($U10*'Entrées des Taux'!$D$13,2)</f>
        <v>0</v>
      </c>
      <c r="AG10" s="100">
        <f>ROUND($Z10*'Entrées des Taux'!$D$21,2)</f>
        <v>0</v>
      </c>
      <c r="AH10" s="97">
        <f t="shared" ref="AH10:AH24" si="3">SUM(Z10)-SUM(AA10:AG10)</f>
        <v>0</v>
      </c>
      <c r="AI10" s="93" t="s">
        <v>0</v>
      </c>
      <c r="AJ10" s="92">
        <f t="shared" ref="AJ10:AJ24" si="4">SUM(AH10:AI10)</f>
        <v>0</v>
      </c>
      <c r="AK10" s="64" t="s">
        <v>0</v>
      </c>
      <c r="AL10" s="184" t="s">
        <v>0</v>
      </c>
    </row>
    <row r="11" spans="1:38" s="63" customFormat="1" x14ac:dyDescent="0.2">
      <c r="A11" s="183"/>
      <c r="B11" s="62"/>
      <c r="C11" s="92"/>
      <c r="D11" s="93"/>
      <c r="E11" s="92">
        <f t="shared" ref="E11:E24" si="5">B11*C11</f>
        <v>0</v>
      </c>
      <c r="F11" s="92"/>
      <c r="G11" s="94">
        <f t="shared" si="0"/>
        <v>0</v>
      </c>
      <c r="H11" s="95">
        <f>ROUND($G11*'Entrées des Taux'!$A$3,2)</f>
        <v>0</v>
      </c>
      <c r="I11" s="93">
        <f>ROUND($G11*'Entrées des Taux'!$A$19,2)</f>
        <v>0</v>
      </c>
      <c r="J11" s="92">
        <f>ROUND($G11*'Entrées des Taux'!$D$3,2)</f>
        <v>0</v>
      </c>
      <c r="K11" s="92">
        <f>ROUND($G11*'Entrées des Taux'!$A$11,2)</f>
        <v>0</v>
      </c>
      <c r="L11" s="92">
        <f>ROUND($G11*'Entrées des Taux'!$A$27,2)</f>
        <v>0</v>
      </c>
      <c r="M11" s="94">
        <f>ROUND($B11*'Entrées des Taux'!$D$11,2)</f>
        <v>0</v>
      </c>
      <c r="N11" s="96">
        <f>ROUND($G11*'Entrées des Taux'!$D$19,2)</f>
        <v>0</v>
      </c>
      <c r="O11" s="97">
        <f t="shared" si="1"/>
        <v>0</v>
      </c>
      <c r="P11" s="93"/>
      <c r="Q11" s="98">
        <f t="shared" si="2"/>
        <v>0</v>
      </c>
      <c r="R11" s="64"/>
      <c r="S11" s="184"/>
      <c r="T11" s="183"/>
      <c r="U11" s="62"/>
      <c r="V11" s="92"/>
      <c r="W11" s="93"/>
      <c r="X11" s="92">
        <f t="shared" ref="X11:X24" si="6">U11*V11</f>
        <v>0</v>
      </c>
      <c r="Y11" s="92"/>
      <c r="Z11" s="94">
        <f t="shared" ref="Z11:Z24" si="7">SUM(W11:Y11)</f>
        <v>0</v>
      </c>
      <c r="AA11" s="95">
        <f>ROUND($Z11*'Entrées des Taux'!$A$5,2)</f>
        <v>0</v>
      </c>
      <c r="AB11" s="93">
        <f>ROUND($Z11*'Entrées des Taux'!$A$21,2)</f>
        <v>0</v>
      </c>
      <c r="AC11" s="92">
        <f>ROUND($Z11*'Entrées des Taux'!$D$5,2)</f>
        <v>0</v>
      </c>
      <c r="AD11" s="92">
        <f>ROUND($Z11*'Entrées des Taux'!$A$13,2)</f>
        <v>0</v>
      </c>
      <c r="AE11" s="92">
        <f>ROUND($Z11*'Entrées des Taux'!$A$29,2)</f>
        <v>0</v>
      </c>
      <c r="AF11" s="94">
        <f>ROUND($U11*'Entrées des Taux'!$D$13,2)</f>
        <v>0</v>
      </c>
      <c r="AG11" s="96">
        <f>ROUND($Z11*'Entrées des Taux'!$D$21,2)</f>
        <v>0</v>
      </c>
      <c r="AH11" s="97">
        <f t="shared" si="3"/>
        <v>0</v>
      </c>
      <c r="AI11" s="93"/>
      <c r="AJ11" s="92">
        <f t="shared" si="4"/>
        <v>0</v>
      </c>
      <c r="AK11" s="64"/>
      <c r="AL11" s="184"/>
    </row>
    <row r="12" spans="1:38" s="63" customFormat="1" x14ac:dyDescent="0.2">
      <c r="A12" s="183"/>
      <c r="B12" s="62"/>
      <c r="C12" s="92"/>
      <c r="D12" s="93"/>
      <c r="E12" s="92">
        <f t="shared" si="5"/>
        <v>0</v>
      </c>
      <c r="F12" s="92"/>
      <c r="G12" s="94">
        <f t="shared" si="0"/>
        <v>0</v>
      </c>
      <c r="H12" s="95">
        <f>ROUND($G12*'Entrées des Taux'!$A$3,2)</f>
        <v>0</v>
      </c>
      <c r="I12" s="93">
        <f>ROUND($G12*'Entrées des Taux'!$A$19,2)</f>
        <v>0</v>
      </c>
      <c r="J12" s="92">
        <f>ROUND($G12*'Entrées des Taux'!$D$3,2)</f>
        <v>0</v>
      </c>
      <c r="K12" s="92">
        <f>ROUND($G12*'Entrées des Taux'!$A$11,2)</f>
        <v>0</v>
      </c>
      <c r="L12" s="92">
        <f>ROUND($G12*'Entrées des Taux'!$A$27,2)</f>
        <v>0</v>
      </c>
      <c r="M12" s="94">
        <f>ROUND($B12*'Entrées des Taux'!$D$11,2)</f>
        <v>0</v>
      </c>
      <c r="N12" s="96">
        <f>ROUND($G12*'Entrées des Taux'!$D$19,2)</f>
        <v>0</v>
      </c>
      <c r="O12" s="97">
        <f t="shared" si="1"/>
        <v>0</v>
      </c>
      <c r="P12" s="93"/>
      <c r="Q12" s="98">
        <f t="shared" si="2"/>
        <v>0</v>
      </c>
      <c r="R12" s="64"/>
      <c r="S12" s="184"/>
      <c r="T12" s="183"/>
      <c r="U12" s="62"/>
      <c r="V12" s="92"/>
      <c r="W12" s="93"/>
      <c r="X12" s="92">
        <f t="shared" si="6"/>
        <v>0</v>
      </c>
      <c r="Y12" s="92"/>
      <c r="Z12" s="94">
        <f t="shared" si="7"/>
        <v>0</v>
      </c>
      <c r="AA12" s="95">
        <f>ROUND($Z12*'Entrées des Taux'!$A$5,2)</f>
        <v>0</v>
      </c>
      <c r="AB12" s="93">
        <f>ROUND($Z12*'Entrées des Taux'!$A$21,2)</f>
        <v>0</v>
      </c>
      <c r="AC12" s="92">
        <f>ROUND($Z12*'Entrées des Taux'!$D$5,2)</f>
        <v>0</v>
      </c>
      <c r="AD12" s="92">
        <f>ROUND($Z12*'Entrées des Taux'!$A$13,2)</f>
        <v>0</v>
      </c>
      <c r="AE12" s="92">
        <f>ROUND($Z12*'Entrées des Taux'!$A$29,2)</f>
        <v>0</v>
      </c>
      <c r="AF12" s="94">
        <f>ROUND($U12*'Entrées des Taux'!$D$13,2)</f>
        <v>0</v>
      </c>
      <c r="AG12" s="96">
        <f>ROUND($Z12*'Entrées des Taux'!$D$21,2)</f>
        <v>0</v>
      </c>
      <c r="AH12" s="97">
        <f t="shared" si="3"/>
        <v>0</v>
      </c>
      <c r="AI12" s="93"/>
      <c r="AJ12" s="92">
        <f t="shared" si="4"/>
        <v>0</v>
      </c>
      <c r="AK12" s="64"/>
      <c r="AL12" s="184"/>
    </row>
    <row r="13" spans="1:38" s="63" customFormat="1" x14ac:dyDescent="0.2">
      <c r="A13" s="183"/>
      <c r="B13" s="62"/>
      <c r="C13" s="92"/>
      <c r="D13" s="93"/>
      <c r="E13" s="92">
        <f t="shared" si="5"/>
        <v>0</v>
      </c>
      <c r="F13" s="92"/>
      <c r="G13" s="101">
        <f t="shared" si="0"/>
        <v>0</v>
      </c>
      <c r="H13" s="95">
        <f>ROUND($G13*'Entrées des Taux'!$A$3,2)</f>
        <v>0</v>
      </c>
      <c r="I13" s="93">
        <f>ROUND($G13*'Entrées des Taux'!$A$19,2)</f>
        <v>0</v>
      </c>
      <c r="J13" s="92">
        <f>ROUND($G13*'Entrées des Taux'!$D$3,2)</f>
        <v>0</v>
      </c>
      <c r="K13" s="92">
        <f>ROUND($G13*'Entrées des Taux'!$A$11,2)</f>
        <v>0</v>
      </c>
      <c r="L13" s="92">
        <f>ROUND($G13*'Entrées des Taux'!$A$27,2)</f>
        <v>0</v>
      </c>
      <c r="M13" s="94">
        <f>ROUND($B13*'Entrées des Taux'!$D$11,2)</f>
        <v>0</v>
      </c>
      <c r="N13" s="96">
        <f>ROUND($G13*'Entrées des Taux'!$D$19,2)</f>
        <v>0</v>
      </c>
      <c r="O13" s="102">
        <f t="shared" si="1"/>
        <v>0</v>
      </c>
      <c r="P13" s="93"/>
      <c r="Q13" s="98">
        <f t="shared" si="2"/>
        <v>0</v>
      </c>
      <c r="R13" s="64"/>
      <c r="S13" s="184"/>
      <c r="T13" s="183"/>
      <c r="U13" s="62"/>
      <c r="V13" s="92"/>
      <c r="W13" s="93"/>
      <c r="X13" s="92">
        <f t="shared" si="6"/>
        <v>0</v>
      </c>
      <c r="Y13" s="92"/>
      <c r="Z13" s="101">
        <f t="shared" si="7"/>
        <v>0</v>
      </c>
      <c r="AA13" s="95">
        <f>ROUND($Z13*'Entrées des Taux'!$A$5,2)</f>
        <v>0</v>
      </c>
      <c r="AB13" s="93">
        <f>ROUND($Z13*'Entrées des Taux'!$A$21,2)</f>
        <v>0</v>
      </c>
      <c r="AC13" s="92">
        <f>ROUND($Z13*'Entrées des Taux'!$D$5,2)</f>
        <v>0</v>
      </c>
      <c r="AD13" s="92">
        <f>ROUND($Z13*'Entrées des Taux'!$A$13,2)</f>
        <v>0</v>
      </c>
      <c r="AE13" s="92">
        <f>ROUND($Z13*'Entrées des Taux'!$A$29,2)</f>
        <v>0</v>
      </c>
      <c r="AF13" s="94">
        <f>ROUND($U13*'Entrées des Taux'!$D$13,2)</f>
        <v>0</v>
      </c>
      <c r="AG13" s="96">
        <f>ROUND($Z13*'Entrées des Taux'!$D$21,2)</f>
        <v>0</v>
      </c>
      <c r="AH13" s="102">
        <f t="shared" si="3"/>
        <v>0</v>
      </c>
      <c r="AI13" s="93"/>
      <c r="AJ13" s="98">
        <f t="shared" si="4"/>
        <v>0</v>
      </c>
      <c r="AK13" s="64"/>
      <c r="AL13" s="184"/>
    </row>
    <row r="14" spans="1:38" s="63" customFormat="1" x14ac:dyDescent="0.2">
      <c r="A14" s="183"/>
      <c r="B14" s="62"/>
      <c r="C14" s="92"/>
      <c r="D14" s="93"/>
      <c r="E14" s="92">
        <f t="shared" si="5"/>
        <v>0</v>
      </c>
      <c r="F14" s="92"/>
      <c r="G14" s="101">
        <f t="shared" si="0"/>
        <v>0</v>
      </c>
      <c r="H14" s="95">
        <f>ROUND($G14*'Entrées des Taux'!$A$3,2)</f>
        <v>0</v>
      </c>
      <c r="I14" s="93">
        <f>ROUND($G14*'Entrées des Taux'!$A$19,2)</f>
        <v>0</v>
      </c>
      <c r="J14" s="92">
        <f>ROUND($G14*'Entrées des Taux'!$D$3,2)</f>
        <v>0</v>
      </c>
      <c r="K14" s="92">
        <f>ROUND($G14*'Entrées des Taux'!$A$11,2)</f>
        <v>0</v>
      </c>
      <c r="L14" s="92">
        <f>ROUND($G14*'Entrées des Taux'!$A$27,2)</f>
        <v>0</v>
      </c>
      <c r="M14" s="94">
        <f>ROUND($B14*'Entrées des Taux'!$D$11,2)</f>
        <v>0</v>
      </c>
      <c r="N14" s="96">
        <f>ROUND($G14*'Entrées des Taux'!$D$19,2)</f>
        <v>0</v>
      </c>
      <c r="O14" s="102">
        <f t="shared" si="1"/>
        <v>0</v>
      </c>
      <c r="P14" s="93"/>
      <c r="Q14" s="98">
        <f t="shared" si="2"/>
        <v>0</v>
      </c>
      <c r="R14" s="64"/>
      <c r="S14" s="184"/>
      <c r="T14" s="183"/>
      <c r="U14" s="62"/>
      <c r="V14" s="92"/>
      <c r="W14" s="93"/>
      <c r="X14" s="92">
        <f t="shared" si="6"/>
        <v>0</v>
      </c>
      <c r="Y14" s="92"/>
      <c r="Z14" s="101">
        <f t="shared" si="7"/>
        <v>0</v>
      </c>
      <c r="AA14" s="95">
        <f>ROUND($Z14*'Entrées des Taux'!$A$5,2)</f>
        <v>0</v>
      </c>
      <c r="AB14" s="93">
        <f>ROUND($Z14*'Entrées des Taux'!$A$21,2)</f>
        <v>0</v>
      </c>
      <c r="AC14" s="92">
        <f>ROUND($Z14*'Entrées des Taux'!$D$5,2)</f>
        <v>0</v>
      </c>
      <c r="AD14" s="92">
        <f>ROUND($Z14*'Entrées des Taux'!$A$13,2)</f>
        <v>0</v>
      </c>
      <c r="AE14" s="92">
        <f>ROUND($Z14*'Entrées des Taux'!$A$29,2)</f>
        <v>0</v>
      </c>
      <c r="AF14" s="94">
        <f>ROUND($U14*'Entrées des Taux'!$D$13,2)</f>
        <v>0</v>
      </c>
      <c r="AG14" s="96">
        <f>ROUND($Z14*'Entrées des Taux'!$D$21,2)</f>
        <v>0</v>
      </c>
      <c r="AH14" s="102">
        <f t="shared" si="3"/>
        <v>0</v>
      </c>
      <c r="AI14" s="93"/>
      <c r="AJ14" s="98">
        <f t="shared" si="4"/>
        <v>0</v>
      </c>
      <c r="AK14" s="64"/>
      <c r="AL14" s="184"/>
    </row>
    <row r="15" spans="1:38" s="63" customFormat="1" x14ac:dyDescent="0.2">
      <c r="A15" s="183"/>
      <c r="B15" s="62"/>
      <c r="C15" s="92"/>
      <c r="D15" s="93"/>
      <c r="E15" s="92">
        <f t="shared" si="5"/>
        <v>0</v>
      </c>
      <c r="F15" s="92"/>
      <c r="G15" s="101">
        <f t="shared" si="0"/>
        <v>0</v>
      </c>
      <c r="H15" s="95">
        <f>ROUND($G15*'Entrées des Taux'!$A$3,2)</f>
        <v>0</v>
      </c>
      <c r="I15" s="93">
        <f>ROUND($G15*'Entrées des Taux'!$A$19,2)</f>
        <v>0</v>
      </c>
      <c r="J15" s="92">
        <f>ROUND($G15*'Entrées des Taux'!$D$3,2)</f>
        <v>0</v>
      </c>
      <c r="K15" s="92">
        <f>ROUND($G15*'Entrées des Taux'!$A$11,2)</f>
        <v>0</v>
      </c>
      <c r="L15" s="92">
        <f>ROUND($G15*'Entrées des Taux'!$A$27,2)</f>
        <v>0</v>
      </c>
      <c r="M15" s="94">
        <f>ROUND($B15*'Entrées des Taux'!$D$11,2)</f>
        <v>0</v>
      </c>
      <c r="N15" s="96">
        <f>ROUND($G15*'Entrées des Taux'!$D$19,2)</f>
        <v>0</v>
      </c>
      <c r="O15" s="102">
        <f t="shared" si="1"/>
        <v>0</v>
      </c>
      <c r="P15" s="93"/>
      <c r="Q15" s="98">
        <f t="shared" si="2"/>
        <v>0</v>
      </c>
      <c r="R15" s="64"/>
      <c r="S15" s="184"/>
      <c r="T15" s="183"/>
      <c r="U15" s="62"/>
      <c r="V15" s="92"/>
      <c r="W15" s="93"/>
      <c r="X15" s="92">
        <f t="shared" si="6"/>
        <v>0</v>
      </c>
      <c r="Y15" s="92"/>
      <c r="Z15" s="101">
        <f t="shared" si="7"/>
        <v>0</v>
      </c>
      <c r="AA15" s="95">
        <f>ROUND($Z15*'Entrées des Taux'!$A$5,2)</f>
        <v>0</v>
      </c>
      <c r="AB15" s="93">
        <f>ROUND($Z15*'Entrées des Taux'!$A$21,2)</f>
        <v>0</v>
      </c>
      <c r="AC15" s="92">
        <f>ROUND($Z15*'Entrées des Taux'!$D$5,2)</f>
        <v>0</v>
      </c>
      <c r="AD15" s="92">
        <f>ROUND($Z15*'Entrées des Taux'!$A$13,2)</f>
        <v>0</v>
      </c>
      <c r="AE15" s="92">
        <f>ROUND($Z15*'Entrées des Taux'!$A$29,2)</f>
        <v>0</v>
      </c>
      <c r="AF15" s="94">
        <f>ROUND($U15*'Entrées des Taux'!$D$13,2)</f>
        <v>0</v>
      </c>
      <c r="AG15" s="96">
        <f>ROUND($Z15*'Entrées des Taux'!$D$21,2)</f>
        <v>0</v>
      </c>
      <c r="AH15" s="102">
        <f t="shared" si="3"/>
        <v>0</v>
      </c>
      <c r="AI15" s="93"/>
      <c r="AJ15" s="98">
        <f t="shared" si="4"/>
        <v>0</v>
      </c>
      <c r="AK15" s="64"/>
      <c r="AL15" s="184"/>
    </row>
    <row r="16" spans="1:38" s="63" customFormat="1" x14ac:dyDescent="0.2">
      <c r="A16" s="183"/>
      <c r="B16" s="62"/>
      <c r="C16" s="92"/>
      <c r="D16" s="93"/>
      <c r="E16" s="92">
        <f t="shared" si="5"/>
        <v>0</v>
      </c>
      <c r="F16" s="92"/>
      <c r="G16" s="101">
        <f t="shared" si="0"/>
        <v>0</v>
      </c>
      <c r="H16" s="95">
        <f>ROUND($G16*'Entrées des Taux'!$A$3,2)</f>
        <v>0</v>
      </c>
      <c r="I16" s="93">
        <f>ROUND($G16*'Entrées des Taux'!$A$19,2)</f>
        <v>0</v>
      </c>
      <c r="J16" s="92">
        <f>ROUND($G16*'Entrées des Taux'!$D$3,2)</f>
        <v>0</v>
      </c>
      <c r="K16" s="92">
        <f>ROUND($G16*'Entrées des Taux'!$A$11,2)</f>
        <v>0</v>
      </c>
      <c r="L16" s="92">
        <f>ROUND($G16*'Entrées des Taux'!$A$27,2)</f>
        <v>0</v>
      </c>
      <c r="M16" s="94">
        <f>ROUND($B16*'Entrées des Taux'!$D$11,2)</f>
        <v>0</v>
      </c>
      <c r="N16" s="96">
        <f>ROUND($G16*'Entrées des Taux'!$D$19,2)</f>
        <v>0</v>
      </c>
      <c r="O16" s="102">
        <f t="shared" si="1"/>
        <v>0</v>
      </c>
      <c r="P16" s="93"/>
      <c r="Q16" s="98">
        <f t="shared" si="2"/>
        <v>0</v>
      </c>
      <c r="R16" s="64"/>
      <c r="S16" s="184"/>
      <c r="T16" s="183"/>
      <c r="U16" s="62"/>
      <c r="V16" s="92"/>
      <c r="W16" s="93"/>
      <c r="X16" s="92">
        <f t="shared" si="6"/>
        <v>0</v>
      </c>
      <c r="Y16" s="92"/>
      <c r="Z16" s="101">
        <f t="shared" si="7"/>
        <v>0</v>
      </c>
      <c r="AA16" s="95">
        <f>ROUND($Z16*'Entrées des Taux'!$A$5,2)</f>
        <v>0</v>
      </c>
      <c r="AB16" s="93">
        <f>ROUND($Z16*'Entrées des Taux'!$A$21,2)</f>
        <v>0</v>
      </c>
      <c r="AC16" s="92">
        <f>ROUND($Z16*'Entrées des Taux'!$D$5,2)</f>
        <v>0</v>
      </c>
      <c r="AD16" s="92">
        <f>ROUND($Z16*'Entrées des Taux'!$A$13,2)</f>
        <v>0</v>
      </c>
      <c r="AE16" s="92">
        <f>ROUND($Z16*'Entrées des Taux'!$A$29,2)</f>
        <v>0</v>
      </c>
      <c r="AF16" s="94">
        <f>ROUND($U16*'Entrées des Taux'!$D$13,2)</f>
        <v>0</v>
      </c>
      <c r="AG16" s="96">
        <f>ROUND($Z16*'Entrées des Taux'!$D$21,2)</f>
        <v>0</v>
      </c>
      <c r="AH16" s="102">
        <f t="shared" si="3"/>
        <v>0</v>
      </c>
      <c r="AI16" s="93"/>
      <c r="AJ16" s="98">
        <f t="shared" si="4"/>
        <v>0</v>
      </c>
      <c r="AK16" s="64"/>
      <c r="AL16" s="184"/>
    </row>
    <row r="17" spans="1:38" s="63" customFormat="1" x14ac:dyDescent="0.2">
      <c r="A17" s="183"/>
      <c r="B17" s="62"/>
      <c r="C17" s="92"/>
      <c r="D17" s="93"/>
      <c r="E17" s="92">
        <f t="shared" si="5"/>
        <v>0</v>
      </c>
      <c r="F17" s="92"/>
      <c r="G17" s="101">
        <f t="shared" si="0"/>
        <v>0</v>
      </c>
      <c r="H17" s="95">
        <f>ROUND($G17*'Entrées des Taux'!$A$3,2)</f>
        <v>0</v>
      </c>
      <c r="I17" s="93">
        <f>ROUND($G17*'Entrées des Taux'!$A$19,2)</f>
        <v>0</v>
      </c>
      <c r="J17" s="92">
        <f>ROUND($G17*'Entrées des Taux'!$D$3,2)</f>
        <v>0</v>
      </c>
      <c r="K17" s="92">
        <f>ROUND($G17*'Entrées des Taux'!$A$11,2)</f>
        <v>0</v>
      </c>
      <c r="L17" s="92">
        <f>ROUND($G17*'Entrées des Taux'!$A$27,2)</f>
        <v>0</v>
      </c>
      <c r="M17" s="94">
        <f>ROUND($B17*'Entrées des Taux'!$D$11,2)</f>
        <v>0</v>
      </c>
      <c r="N17" s="96">
        <f>ROUND($G17*'Entrées des Taux'!$D$19,2)</f>
        <v>0</v>
      </c>
      <c r="O17" s="102">
        <f t="shared" si="1"/>
        <v>0</v>
      </c>
      <c r="P17" s="93"/>
      <c r="Q17" s="98">
        <f t="shared" si="2"/>
        <v>0</v>
      </c>
      <c r="R17" s="64"/>
      <c r="S17" s="184"/>
      <c r="T17" s="183"/>
      <c r="U17" s="62"/>
      <c r="V17" s="92"/>
      <c r="W17" s="93"/>
      <c r="X17" s="92">
        <f t="shared" si="6"/>
        <v>0</v>
      </c>
      <c r="Y17" s="92"/>
      <c r="Z17" s="101">
        <f t="shared" si="7"/>
        <v>0</v>
      </c>
      <c r="AA17" s="95">
        <f>ROUND($Z17*'Entrées des Taux'!$A$5,2)</f>
        <v>0</v>
      </c>
      <c r="AB17" s="93">
        <f>ROUND($Z17*'Entrées des Taux'!$A$21,2)</f>
        <v>0</v>
      </c>
      <c r="AC17" s="92">
        <f>ROUND($Z17*'Entrées des Taux'!$D$5,2)</f>
        <v>0</v>
      </c>
      <c r="AD17" s="92">
        <f>ROUND($Z17*'Entrées des Taux'!$A$13,2)</f>
        <v>0</v>
      </c>
      <c r="AE17" s="92">
        <f>ROUND($Z17*'Entrées des Taux'!$A$29,2)</f>
        <v>0</v>
      </c>
      <c r="AF17" s="94">
        <f>ROUND($U17*'Entrées des Taux'!$D$13,2)</f>
        <v>0</v>
      </c>
      <c r="AG17" s="96">
        <f>ROUND($Z17*'Entrées des Taux'!$D$21,2)</f>
        <v>0</v>
      </c>
      <c r="AH17" s="102">
        <f t="shared" si="3"/>
        <v>0</v>
      </c>
      <c r="AI17" s="93"/>
      <c r="AJ17" s="98">
        <f t="shared" si="4"/>
        <v>0</v>
      </c>
      <c r="AK17" s="64"/>
      <c r="AL17" s="184"/>
    </row>
    <row r="18" spans="1:38" s="63" customFormat="1" x14ac:dyDescent="0.2">
      <c r="A18" s="183"/>
      <c r="B18" s="62"/>
      <c r="C18" s="92"/>
      <c r="D18" s="93"/>
      <c r="E18" s="92">
        <f t="shared" si="5"/>
        <v>0</v>
      </c>
      <c r="F18" s="92"/>
      <c r="G18" s="101">
        <f t="shared" si="0"/>
        <v>0</v>
      </c>
      <c r="H18" s="95">
        <f>ROUND($G18*'Entrées des Taux'!$A$3,2)</f>
        <v>0</v>
      </c>
      <c r="I18" s="93">
        <f>ROUND($G18*'Entrées des Taux'!$A$19,2)</f>
        <v>0</v>
      </c>
      <c r="J18" s="92">
        <f>ROUND($G18*'Entrées des Taux'!$D$3,2)</f>
        <v>0</v>
      </c>
      <c r="K18" s="92">
        <f>ROUND($G18*'Entrées des Taux'!$A$11,2)</f>
        <v>0</v>
      </c>
      <c r="L18" s="92">
        <f>ROUND($G18*'Entrées des Taux'!$A$27,2)</f>
        <v>0</v>
      </c>
      <c r="M18" s="94">
        <f>ROUND($B18*'Entrées des Taux'!$D$11,2)</f>
        <v>0</v>
      </c>
      <c r="N18" s="96">
        <f>ROUND($G18*'Entrées des Taux'!$D$19,2)</f>
        <v>0</v>
      </c>
      <c r="O18" s="102">
        <f t="shared" si="1"/>
        <v>0</v>
      </c>
      <c r="P18" s="93"/>
      <c r="Q18" s="98">
        <f t="shared" si="2"/>
        <v>0</v>
      </c>
      <c r="R18" s="64"/>
      <c r="S18" s="184"/>
      <c r="T18" s="183"/>
      <c r="U18" s="62"/>
      <c r="V18" s="92"/>
      <c r="W18" s="93"/>
      <c r="X18" s="92">
        <f t="shared" si="6"/>
        <v>0</v>
      </c>
      <c r="Y18" s="92"/>
      <c r="Z18" s="101">
        <f t="shared" si="7"/>
        <v>0</v>
      </c>
      <c r="AA18" s="95">
        <f>ROUND($Z18*'Entrées des Taux'!$A$5,2)</f>
        <v>0</v>
      </c>
      <c r="AB18" s="93">
        <f>ROUND($Z18*'Entrées des Taux'!$A$21,2)</f>
        <v>0</v>
      </c>
      <c r="AC18" s="92">
        <f>ROUND($Z18*'Entrées des Taux'!$D$5,2)</f>
        <v>0</v>
      </c>
      <c r="AD18" s="92">
        <f>ROUND($Z18*'Entrées des Taux'!$A$13,2)</f>
        <v>0</v>
      </c>
      <c r="AE18" s="92">
        <f>ROUND($Z18*'Entrées des Taux'!$A$29,2)</f>
        <v>0</v>
      </c>
      <c r="AF18" s="94">
        <f>ROUND($U18*'Entrées des Taux'!$D$13,2)</f>
        <v>0</v>
      </c>
      <c r="AG18" s="96">
        <f>ROUND($Z18*'Entrées des Taux'!$D$21,2)</f>
        <v>0</v>
      </c>
      <c r="AH18" s="102">
        <f t="shared" si="3"/>
        <v>0</v>
      </c>
      <c r="AI18" s="93"/>
      <c r="AJ18" s="98">
        <f t="shared" si="4"/>
        <v>0</v>
      </c>
      <c r="AK18" s="64"/>
      <c r="AL18" s="184"/>
    </row>
    <row r="19" spans="1:38" s="63" customFormat="1" x14ac:dyDescent="0.2">
      <c r="A19" s="183"/>
      <c r="B19" s="62"/>
      <c r="C19" s="92"/>
      <c r="D19" s="93"/>
      <c r="E19" s="92">
        <f t="shared" si="5"/>
        <v>0</v>
      </c>
      <c r="F19" s="92"/>
      <c r="G19" s="101">
        <f t="shared" si="0"/>
        <v>0</v>
      </c>
      <c r="H19" s="95">
        <f>ROUND($G19*'Entrées des Taux'!$A$3,2)</f>
        <v>0</v>
      </c>
      <c r="I19" s="93">
        <f>ROUND($G19*'Entrées des Taux'!$A$19,2)</f>
        <v>0</v>
      </c>
      <c r="J19" s="92">
        <f>ROUND($G19*'Entrées des Taux'!$D$3,2)</f>
        <v>0</v>
      </c>
      <c r="K19" s="92">
        <f>ROUND($G19*'Entrées des Taux'!$A$11,2)</f>
        <v>0</v>
      </c>
      <c r="L19" s="92">
        <f>ROUND($G19*'Entrées des Taux'!$A$27,2)</f>
        <v>0</v>
      </c>
      <c r="M19" s="94">
        <f>ROUND($B19*'Entrées des Taux'!$D$11,2)</f>
        <v>0</v>
      </c>
      <c r="N19" s="96">
        <f>ROUND($G19*'Entrées des Taux'!$D$19,2)</f>
        <v>0</v>
      </c>
      <c r="O19" s="102">
        <f t="shared" si="1"/>
        <v>0</v>
      </c>
      <c r="P19" s="93"/>
      <c r="Q19" s="98">
        <f t="shared" si="2"/>
        <v>0</v>
      </c>
      <c r="R19" s="64"/>
      <c r="S19" s="184"/>
      <c r="T19" s="183"/>
      <c r="U19" s="62"/>
      <c r="V19" s="92"/>
      <c r="W19" s="93"/>
      <c r="X19" s="92">
        <f t="shared" si="6"/>
        <v>0</v>
      </c>
      <c r="Y19" s="92"/>
      <c r="Z19" s="101">
        <f t="shared" si="7"/>
        <v>0</v>
      </c>
      <c r="AA19" s="95">
        <f>ROUND($Z19*'Entrées des Taux'!$A$5,2)</f>
        <v>0</v>
      </c>
      <c r="AB19" s="93">
        <f>ROUND($Z19*'Entrées des Taux'!$A$21,2)</f>
        <v>0</v>
      </c>
      <c r="AC19" s="92">
        <f>ROUND($Z19*'Entrées des Taux'!$D$5,2)</f>
        <v>0</v>
      </c>
      <c r="AD19" s="92">
        <f>ROUND($Z19*'Entrées des Taux'!$A$13,2)</f>
        <v>0</v>
      </c>
      <c r="AE19" s="92">
        <f>ROUND($Z19*'Entrées des Taux'!$A$29,2)</f>
        <v>0</v>
      </c>
      <c r="AF19" s="94">
        <f>ROUND($U19*'Entrées des Taux'!$D$13,2)</f>
        <v>0</v>
      </c>
      <c r="AG19" s="96">
        <f>ROUND($Z19*'Entrées des Taux'!$D$21,2)</f>
        <v>0</v>
      </c>
      <c r="AH19" s="102">
        <f t="shared" si="3"/>
        <v>0</v>
      </c>
      <c r="AI19" s="93"/>
      <c r="AJ19" s="98">
        <f t="shared" si="4"/>
        <v>0</v>
      </c>
      <c r="AK19" s="64"/>
      <c r="AL19" s="184"/>
    </row>
    <row r="20" spans="1:38" s="63" customFormat="1" x14ac:dyDescent="0.2">
      <c r="A20" s="183"/>
      <c r="B20" s="62"/>
      <c r="C20" s="92"/>
      <c r="D20" s="93"/>
      <c r="E20" s="92">
        <f t="shared" si="5"/>
        <v>0</v>
      </c>
      <c r="F20" s="92"/>
      <c r="G20" s="101">
        <f t="shared" si="0"/>
        <v>0</v>
      </c>
      <c r="H20" s="95">
        <f>ROUND($G20*'Entrées des Taux'!$A$3,2)</f>
        <v>0</v>
      </c>
      <c r="I20" s="93">
        <f>ROUND($G20*'Entrées des Taux'!$A$19,2)</f>
        <v>0</v>
      </c>
      <c r="J20" s="92">
        <f>ROUND($G20*'Entrées des Taux'!$D$3,2)</f>
        <v>0</v>
      </c>
      <c r="K20" s="92">
        <f>ROUND($G20*'Entrées des Taux'!$A$11,2)</f>
        <v>0</v>
      </c>
      <c r="L20" s="92">
        <f>ROUND($G20*'Entrées des Taux'!$A$27,2)</f>
        <v>0</v>
      </c>
      <c r="M20" s="94">
        <f>ROUND($B20*'Entrées des Taux'!$D$11,2)</f>
        <v>0</v>
      </c>
      <c r="N20" s="96">
        <f>ROUND($G20*'Entrées des Taux'!$D$19,2)</f>
        <v>0</v>
      </c>
      <c r="O20" s="102">
        <f t="shared" si="1"/>
        <v>0</v>
      </c>
      <c r="P20" s="93"/>
      <c r="Q20" s="98">
        <f t="shared" si="2"/>
        <v>0</v>
      </c>
      <c r="R20" s="64"/>
      <c r="S20" s="184"/>
      <c r="T20" s="183"/>
      <c r="U20" s="62"/>
      <c r="V20" s="92"/>
      <c r="W20" s="93"/>
      <c r="X20" s="92">
        <f t="shared" si="6"/>
        <v>0</v>
      </c>
      <c r="Y20" s="92"/>
      <c r="Z20" s="101">
        <f t="shared" si="7"/>
        <v>0</v>
      </c>
      <c r="AA20" s="95">
        <f>ROUND($Z20*'Entrées des Taux'!$A$5,2)</f>
        <v>0</v>
      </c>
      <c r="AB20" s="93">
        <f>ROUND($Z20*'Entrées des Taux'!$A$21,2)</f>
        <v>0</v>
      </c>
      <c r="AC20" s="92">
        <f>ROUND($Z20*'Entrées des Taux'!$D$5,2)</f>
        <v>0</v>
      </c>
      <c r="AD20" s="92">
        <f>ROUND($Z20*'Entrées des Taux'!$A$13,2)</f>
        <v>0</v>
      </c>
      <c r="AE20" s="92">
        <f>ROUND($Z20*'Entrées des Taux'!$A$29,2)</f>
        <v>0</v>
      </c>
      <c r="AF20" s="94">
        <f>ROUND($U20*'Entrées des Taux'!$D$13,2)</f>
        <v>0</v>
      </c>
      <c r="AG20" s="96">
        <f>ROUND($Z20*'Entrées des Taux'!$D$21,2)</f>
        <v>0</v>
      </c>
      <c r="AH20" s="102">
        <f t="shared" si="3"/>
        <v>0</v>
      </c>
      <c r="AI20" s="93"/>
      <c r="AJ20" s="98">
        <f t="shared" si="4"/>
        <v>0</v>
      </c>
      <c r="AK20" s="64"/>
      <c r="AL20" s="184"/>
    </row>
    <row r="21" spans="1:38" s="63" customFormat="1" x14ac:dyDescent="0.2">
      <c r="A21" s="183"/>
      <c r="B21" s="62"/>
      <c r="C21" s="92"/>
      <c r="D21" s="93"/>
      <c r="E21" s="92">
        <f t="shared" si="5"/>
        <v>0</v>
      </c>
      <c r="F21" s="92"/>
      <c r="G21" s="101">
        <f t="shared" si="0"/>
        <v>0</v>
      </c>
      <c r="H21" s="95">
        <f>ROUND($G21*'Entrées des Taux'!$A$3,2)</f>
        <v>0</v>
      </c>
      <c r="I21" s="93">
        <f>ROUND($G21*'Entrées des Taux'!$A$19,2)</f>
        <v>0</v>
      </c>
      <c r="J21" s="92">
        <f>ROUND($G21*'Entrées des Taux'!$D$3,2)</f>
        <v>0</v>
      </c>
      <c r="K21" s="92">
        <f>ROUND($G21*'Entrées des Taux'!$A$11,2)</f>
        <v>0</v>
      </c>
      <c r="L21" s="92">
        <f>ROUND($G21*'Entrées des Taux'!$A$27,2)</f>
        <v>0</v>
      </c>
      <c r="M21" s="94">
        <f>ROUND($B21*'Entrées des Taux'!$D$11,2)</f>
        <v>0</v>
      </c>
      <c r="N21" s="96">
        <f>ROUND($G21*'Entrées des Taux'!$D$19,2)</f>
        <v>0</v>
      </c>
      <c r="O21" s="102">
        <f t="shared" si="1"/>
        <v>0</v>
      </c>
      <c r="P21" s="93"/>
      <c r="Q21" s="98">
        <f t="shared" si="2"/>
        <v>0</v>
      </c>
      <c r="R21" s="64"/>
      <c r="S21" s="184"/>
      <c r="T21" s="183"/>
      <c r="U21" s="62"/>
      <c r="V21" s="92"/>
      <c r="W21" s="93"/>
      <c r="X21" s="92">
        <f t="shared" si="6"/>
        <v>0</v>
      </c>
      <c r="Y21" s="92"/>
      <c r="Z21" s="101">
        <f t="shared" si="7"/>
        <v>0</v>
      </c>
      <c r="AA21" s="95">
        <f>ROUND($Z21*'Entrées des Taux'!$A$5,2)</f>
        <v>0</v>
      </c>
      <c r="AB21" s="93">
        <f>ROUND($Z21*'Entrées des Taux'!$A$21,2)</f>
        <v>0</v>
      </c>
      <c r="AC21" s="92">
        <f>ROUND($Z21*'Entrées des Taux'!$D$5,2)</f>
        <v>0</v>
      </c>
      <c r="AD21" s="92">
        <f>ROUND($Z21*'Entrées des Taux'!$A$13,2)</f>
        <v>0</v>
      </c>
      <c r="AE21" s="92">
        <f>ROUND($Z21*'Entrées des Taux'!$A$29,2)</f>
        <v>0</v>
      </c>
      <c r="AF21" s="94">
        <f>ROUND($U21*'Entrées des Taux'!$D$13,2)</f>
        <v>0</v>
      </c>
      <c r="AG21" s="96">
        <f>ROUND($Z21*'Entrées des Taux'!$D$21,2)</f>
        <v>0</v>
      </c>
      <c r="AH21" s="102">
        <f t="shared" si="3"/>
        <v>0</v>
      </c>
      <c r="AI21" s="93"/>
      <c r="AJ21" s="98">
        <f t="shared" si="4"/>
        <v>0</v>
      </c>
      <c r="AK21" s="64"/>
      <c r="AL21" s="184"/>
    </row>
    <row r="22" spans="1:38" s="63" customFormat="1" x14ac:dyDescent="0.2">
      <c r="A22" s="183"/>
      <c r="B22" s="62"/>
      <c r="C22" s="92"/>
      <c r="D22" s="93"/>
      <c r="E22" s="92">
        <f t="shared" si="5"/>
        <v>0</v>
      </c>
      <c r="F22" s="92"/>
      <c r="G22" s="101">
        <f t="shared" si="0"/>
        <v>0</v>
      </c>
      <c r="H22" s="95">
        <f>ROUND($G22*'Entrées des Taux'!$A$3,2)</f>
        <v>0</v>
      </c>
      <c r="I22" s="93">
        <f>ROUND($G22*'Entrées des Taux'!$A$19,2)</f>
        <v>0</v>
      </c>
      <c r="J22" s="92">
        <f>ROUND($G22*'Entrées des Taux'!$D$3,2)</f>
        <v>0</v>
      </c>
      <c r="K22" s="92">
        <f>ROUND($G22*'Entrées des Taux'!$A$11,2)</f>
        <v>0</v>
      </c>
      <c r="L22" s="92">
        <f>ROUND($G22*'Entrées des Taux'!$A$27,2)</f>
        <v>0</v>
      </c>
      <c r="M22" s="94">
        <f>ROUND($B22*'Entrées des Taux'!$D$11,2)</f>
        <v>0</v>
      </c>
      <c r="N22" s="96">
        <f>ROUND($G22*'Entrées des Taux'!$D$19,2)</f>
        <v>0</v>
      </c>
      <c r="O22" s="102">
        <f t="shared" si="1"/>
        <v>0</v>
      </c>
      <c r="P22" s="93"/>
      <c r="Q22" s="98">
        <f t="shared" si="2"/>
        <v>0</v>
      </c>
      <c r="R22" s="64"/>
      <c r="S22" s="184"/>
      <c r="T22" s="183"/>
      <c r="U22" s="62"/>
      <c r="V22" s="92"/>
      <c r="W22" s="93"/>
      <c r="X22" s="92">
        <f t="shared" si="6"/>
        <v>0</v>
      </c>
      <c r="Y22" s="92"/>
      <c r="Z22" s="101">
        <f t="shared" si="7"/>
        <v>0</v>
      </c>
      <c r="AA22" s="95">
        <f>ROUND($Z22*'Entrées des Taux'!$A$5,2)</f>
        <v>0</v>
      </c>
      <c r="AB22" s="93">
        <f>ROUND($Z22*'Entrées des Taux'!$A$21,2)</f>
        <v>0</v>
      </c>
      <c r="AC22" s="92">
        <f>ROUND($Z22*'Entrées des Taux'!$D$5,2)</f>
        <v>0</v>
      </c>
      <c r="AD22" s="92">
        <f>ROUND($Z22*'Entrées des Taux'!$A$13,2)</f>
        <v>0</v>
      </c>
      <c r="AE22" s="92">
        <f>ROUND($Z22*'Entrées des Taux'!$A$29,2)</f>
        <v>0</v>
      </c>
      <c r="AF22" s="94">
        <f>ROUND($U22*'Entrées des Taux'!$D$13,2)</f>
        <v>0</v>
      </c>
      <c r="AG22" s="96">
        <f>ROUND($Z22*'Entrées des Taux'!$D$21,2)</f>
        <v>0</v>
      </c>
      <c r="AH22" s="102">
        <f t="shared" si="3"/>
        <v>0</v>
      </c>
      <c r="AI22" s="93"/>
      <c r="AJ22" s="98">
        <f t="shared" si="4"/>
        <v>0</v>
      </c>
      <c r="AK22" s="64"/>
      <c r="AL22" s="184"/>
    </row>
    <row r="23" spans="1:38" s="63" customFormat="1" x14ac:dyDescent="0.2">
      <c r="A23" s="183"/>
      <c r="B23" s="62"/>
      <c r="C23" s="92"/>
      <c r="D23" s="93"/>
      <c r="E23" s="92">
        <f t="shared" si="5"/>
        <v>0</v>
      </c>
      <c r="F23" s="92"/>
      <c r="G23" s="101">
        <f t="shared" si="0"/>
        <v>0</v>
      </c>
      <c r="H23" s="95">
        <f>ROUND($G23*'Entrées des Taux'!$A$3,2)</f>
        <v>0</v>
      </c>
      <c r="I23" s="93">
        <f>ROUND($G23*'Entrées des Taux'!$A$19,2)</f>
        <v>0</v>
      </c>
      <c r="J23" s="92">
        <f>ROUND($G23*'Entrées des Taux'!$D$3,2)</f>
        <v>0</v>
      </c>
      <c r="K23" s="92">
        <f>ROUND($G23*'Entrées des Taux'!$A$11,2)</f>
        <v>0</v>
      </c>
      <c r="L23" s="92">
        <f>ROUND($G23*'Entrées des Taux'!$A$27,2)</f>
        <v>0</v>
      </c>
      <c r="M23" s="94">
        <f>ROUND($B23*'Entrées des Taux'!$D$11,2)</f>
        <v>0</v>
      </c>
      <c r="N23" s="96">
        <f>ROUND($G23*'Entrées des Taux'!$D$19,2)</f>
        <v>0</v>
      </c>
      <c r="O23" s="102">
        <f t="shared" si="1"/>
        <v>0</v>
      </c>
      <c r="P23" s="93"/>
      <c r="Q23" s="98">
        <f t="shared" si="2"/>
        <v>0</v>
      </c>
      <c r="R23" s="64"/>
      <c r="S23" s="184"/>
      <c r="T23" s="183"/>
      <c r="U23" s="62"/>
      <c r="V23" s="92"/>
      <c r="W23" s="93"/>
      <c r="X23" s="92">
        <f t="shared" si="6"/>
        <v>0</v>
      </c>
      <c r="Y23" s="92"/>
      <c r="Z23" s="101">
        <f t="shared" si="7"/>
        <v>0</v>
      </c>
      <c r="AA23" s="95">
        <f>ROUND($Z23*'Entrées des Taux'!$A$5,2)</f>
        <v>0</v>
      </c>
      <c r="AB23" s="93">
        <f>ROUND($Z23*'Entrées des Taux'!$A$21,2)</f>
        <v>0</v>
      </c>
      <c r="AC23" s="92">
        <f>ROUND($Z23*'Entrées des Taux'!$D$5,2)</f>
        <v>0</v>
      </c>
      <c r="AD23" s="92">
        <f>ROUND($Z23*'Entrées des Taux'!$A$13,2)</f>
        <v>0</v>
      </c>
      <c r="AE23" s="92">
        <f>ROUND($Z23*'Entrées des Taux'!$A$29,2)</f>
        <v>0</v>
      </c>
      <c r="AF23" s="94">
        <f>ROUND($U23*'Entrées des Taux'!$D$13,2)</f>
        <v>0</v>
      </c>
      <c r="AG23" s="96">
        <f>ROUND($Z23*'Entrées des Taux'!$D$21,2)</f>
        <v>0</v>
      </c>
      <c r="AH23" s="102">
        <f t="shared" si="3"/>
        <v>0</v>
      </c>
      <c r="AI23" s="93"/>
      <c r="AJ23" s="98">
        <f t="shared" si="4"/>
        <v>0</v>
      </c>
      <c r="AK23" s="64"/>
      <c r="AL23" s="184"/>
    </row>
    <row r="24" spans="1:38" s="63" customFormat="1" ht="13.5" thickBot="1" x14ac:dyDescent="0.25">
      <c r="A24" s="183"/>
      <c r="B24" s="62"/>
      <c r="C24" s="92"/>
      <c r="D24" s="93"/>
      <c r="E24" s="92">
        <f t="shared" si="5"/>
        <v>0</v>
      </c>
      <c r="F24" s="92"/>
      <c r="G24" s="101">
        <f t="shared" si="0"/>
        <v>0</v>
      </c>
      <c r="H24" s="103">
        <f>ROUND($G24*'Entrées des Taux'!$A$3,2)</f>
        <v>0</v>
      </c>
      <c r="I24" s="93">
        <f>ROUND($G24*'Entrées des Taux'!$A$19,2)</f>
        <v>0</v>
      </c>
      <c r="J24" s="92">
        <f>ROUND($G24*'Entrées des Taux'!$D$3,2)</f>
        <v>0</v>
      </c>
      <c r="K24" s="92">
        <f>ROUND($G24*'Entrées des Taux'!$A$11,2)</f>
        <v>0</v>
      </c>
      <c r="L24" s="92">
        <f>ROUND($G24*'Entrées des Taux'!$A$27,2)</f>
        <v>0</v>
      </c>
      <c r="M24" s="94">
        <f>ROUND($B24*'Entrées des Taux'!$D$11,2)</f>
        <v>0</v>
      </c>
      <c r="N24" s="96">
        <f>ROUND($G24*'Entrées des Taux'!$D$19,2)</f>
        <v>0</v>
      </c>
      <c r="O24" s="102">
        <f t="shared" si="1"/>
        <v>0</v>
      </c>
      <c r="P24" s="93"/>
      <c r="Q24" s="98">
        <f t="shared" si="2"/>
        <v>0</v>
      </c>
      <c r="R24" s="64"/>
      <c r="S24" s="184"/>
      <c r="T24" s="183"/>
      <c r="U24" s="62"/>
      <c r="V24" s="92"/>
      <c r="W24" s="93"/>
      <c r="X24" s="92">
        <f t="shared" si="6"/>
        <v>0</v>
      </c>
      <c r="Y24" s="92"/>
      <c r="Z24" s="101">
        <f t="shared" si="7"/>
        <v>0</v>
      </c>
      <c r="AA24" s="103">
        <f>ROUND($Z24*'Entrées des Taux'!$A$5,2)</f>
        <v>0</v>
      </c>
      <c r="AB24" s="93">
        <f>ROUND($Z24*'Entrées des Taux'!$A$21,2)</f>
        <v>0</v>
      </c>
      <c r="AC24" s="92">
        <f>ROUND($Z24*'Entrées des Taux'!$D$5,2)</f>
        <v>0</v>
      </c>
      <c r="AD24" s="92">
        <f>ROUND($Z24*'Entrées des Taux'!$A$13,2)</f>
        <v>0</v>
      </c>
      <c r="AE24" s="92">
        <f>ROUND($Z24*'Entrées des Taux'!$A$29,2)</f>
        <v>0</v>
      </c>
      <c r="AF24" s="94">
        <f>ROUND($U24*'Entrées des Taux'!$D$13,2)</f>
        <v>0</v>
      </c>
      <c r="AG24" s="96">
        <f>ROUND($Z24*'Entrées des Taux'!$D$21,2)</f>
        <v>0</v>
      </c>
      <c r="AH24" s="102">
        <f t="shared" si="3"/>
        <v>0</v>
      </c>
      <c r="AI24" s="93"/>
      <c r="AJ24" s="98">
        <f t="shared" si="4"/>
        <v>0</v>
      </c>
      <c r="AK24" s="64"/>
      <c r="AL24" s="184"/>
    </row>
    <row r="25" spans="1:38" s="36" customFormat="1" ht="13.5" thickBot="1" x14ac:dyDescent="0.25">
      <c r="A25" s="30" t="s">
        <v>51</v>
      </c>
      <c r="B25" s="31">
        <f>SUM(B10:B24)</f>
        <v>0</v>
      </c>
      <c r="C25" s="32"/>
      <c r="D25" s="104">
        <f t="shared" ref="D25:N25" si="8">SUM(D10:D24)</f>
        <v>0</v>
      </c>
      <c r="E25" s="105">
        <f t="shared" si="8"/>
        <v>0</v>
      </c>
      <c r="F25" s="105">
        <f t="shared" si="8"/>
        <v>0</v>
      </c>
      <c r="G25" s="106">
        <f t="shared" si="8"/>
        <v>0</v>
      </c>
      <c r="H25" s="107">
        <f t="shared" si="8"/>
        <v>0</v>
      </c>
      <c r="I25" s="105">
        <f t="shared" si="8"/>
        <v>0</v>
      </c>
      <c r="J25" s="105">
        <f t="shared" si="8"/>
        <v>0</v>
      </c>
      <c r="K25" s="105">
        <f t="shared" si="8"/>
        <v>0</v>
      </c>
      <c r="L25" s="105">
        <f t="shared" si="8"/>
        <v>0</v>
      </c>
      <c r="M25" s="104">
        <f t="shared" si="8"/>
        <v>0</v>
      </c>
      <c r="N25" s="106">
        <f t="shared" si="8"/>
        <v>0</v>
      </c>
      <c r="O25" s="108">
        <f>SUM(O10:O24)</f>
        <v>0</v>
      </c>
      <c r="P25" s="104">
        <f>SUM(P10:P24)</f>
        <v>0</v>
      </c>
      <c r="Q25" s="105">
        <f>SUM(Q10:Q24)</f>
        <v>0</v>
      </c>
      <c r="R25" s="34"/>
      <c r="S25" s="35"/>
      <c r="T25" s="30" t="s">
        <v>57</v>
      </c>
      <c r="U25" s="31">
        <f>SUM(U10:U24)</f>
        <v>0</v>
      </c>
      <c r="V25" s="105"/>
      <c r="W25" s="104">
        <f t="shared" ref="W25:AG25" si="9">SUM(W10:W24)</f>
        <v>0</v>
      </c>
      <c r="X25" s="105">
        <f t="shared" si="9"/>
        <v>0</v>
      </c>
      <c r="Y25" s="105">
        <f t="shared" si="9"/>
        <v>0</v>
      </c>
      <c r="Z25" s="105">
        <f t="shared" si="9"/>
        <v>0</v>
      </c>
      <c r="AA25" s="109">
        <f t="shared" si="9"/>
        <v>0</v>
      </c>
      <c r="AB25" s="105">
        <f t="shared" si="9"/>
        <v>0</v>
      </c>
      <c r="AC25" s="105">
        <f t="shared" si="9"/>
        <v>0</v>
      </c>
      <c r="AD25" s="105">
        <f t="shared" si="9"/>
        <v>0</v>
      </c>
      <c r="AE25" s="105">
        <f t="shared" si="9"/>
        <v>0</v>
      </c>
      <c r="AF25" s="104">
        <f t="shared" si="9"/>
        <v>0</v>
      </c>
      <c r="AG25" s="104">
        <f t="shared" si="9"/>
        <v>0</v>
      </c>
      <c r="AH25" s="110">
        <f>SUM(AH10:AH24)</f>
        <v>0</v>
      </c>
      <c r="AI25" s="104">
        <f>SUM(AI10:AI24)</f>
        <v>0</v>
      </c>
      <c r="AJ25" s="105">
        <f>SUM(AJ10:AJ24)</f>
        <v>0</v>
      </c>
      <c r="AK25" s="34"/>
      <c r="AL25" s="35"/>
    </row>
    <row r="26" spans="1:38" s="36" customFormat="1" ht="14.25" thickTop="1" thickBot="1" x14ac:dyDescent="0.25">
      <c r="A26" s="37" t="s">
        <v>52</v>
      </c>
      <c r="B26" s="38">
        <f>B25</f>
        <v>0</v>
      </c>
      <c r="C26" s="39"/>
      <c r="D26" s="111">
        <f>SUM(D25)</f>
        <v>0</v>
      </c>
      <c r="E26" s="112">
        <f t="shared" ref="E26:Q26" si="10">SUM(E25)</f>
        <v>0</v>
      </c>
      <c r="F26" s="112">
        <f t="shared" si="10"/>
        <v>0</v>
      </c>
      <c r="G26" s="113">
        <f t="shared" si="10"/>
        <v>0</v>
      </c>
      <c r="H26" s="111">
        <f t="shared" si="10"/>
        <v>0</v>
      </c>
      <c r="I26" s="112">
        <f t="shared" si="10"/>
        <v>0</v>
      </c>
      <c r="J26" s="112">
        <f t="shared" si="10"/>
        <v>0</v>
      </c>
      <c r="K26" s="112">
        <f t="shared" si="10"/>
        <v>0</v>
      </c>
      <c r="L26" s="112">
        <f t="shared" si="10"/>
        <v>0</v>
      </c>
      <c r="M26" s="112">
        <f t="shared" si="10"/>
        <v>0</v>
      </c>
      <c r="N26" s="114">
        <f t="shared" si="10"/>
        <v>0</v>
      </c>
      <c r="O26" s="115">
        <f t="shared" si="10"/>
        <v>0</v>
      </c>
      <c r="P26" s="111">
        <f t="shared" si="10"/>
        <v>0</v>
      </c>
      <c r="Q26" s="112">
        <f t="shared" si="10"/>
        <v>0</v>
      </c>
      <c r="R26" s="40"/>
      <c r="S26" s="41"/>
      <c r="T26" s="37" t="s">
        <v>58</v>
      </c>
      <c r="U26" s="38">
        <f>B43+U25</f>
        <v>0</v>
      </c>
      <c r="V26" s="112"/>
      <c r="W26" s="111">
        <f t="shared" ref="W26:AJ26" si="11">SUM(D43)+SUM(W25)</f>
        <v>0</v>
      </c>
      <c r="X26" s="112">
        <f t="shared" si="11"/>
        <v>0</v>
      </c>
      <c r="Y26" s="112">
        <f t="shared" si="11"/>
        <v>0</v>
      </c>
      <c r="Z26" s="113">
        <f t="shared" si="11"/>
        <v>0</v>
      </c>
      <c r="AA26" s="111">
        <f t="shared" si="11"/>
        <v>0</v>
      </c>
      <c r="AB26" s="112">
        <f t="shared" si="11"/>
        <v>0</v>
      </c>
      <c r="AC26" s="112">
        <f t="shared" si="11"/>
        <v>0</v>
      </c>
      <c r="AD26" s="112">
        <f t="shared" si="11"/>
        <v>0</v>
      </c>
      <c r="AE26" s="112">
        <f t="shared" si="11"/>
        <v>0</v>
      </c>
      <c r="AF26" s="112">
        <f t="shared" si="11"/>
        <v>0</v>
      </c>
      <c r="AG26" s="112">
        <f t="shared" si="11"/>
        <v>0</v>
      </c>
      <c r="AH26" s="113">
        <f t="shared" si="11"/>
        <v>0</v>
      </c>
      <c r="AI26" s="111">
        <f t="shared" si="11"/>
        <v>0</v>
      </c>
      <c r="AJ26" s="112">
        <f t="shared" si="11"/>
        <v>0</v>
      </c>
      <c r="AK26" s="40"/>
      <c r="AL26" s="41"/>
    </row>
    <row r="27" spans="1:38" s="63" customFormat="1" ht="13.5" thickTop="1" x14ac:dyDescent="0.2">
      <c r="A27" s="183"/>
      <c r="B27" s="62"/>
      <c r="C27" s="92"/>
      <c r="D27" s="93"/>
      <c r="E27" s="92">
        <f t="shared" ref="E27:E41" si="12">B27*C27</f>
        <v>0</v>
      </c>
      <c r="F27" s="92"/>
      <c r="G27" s="101">
        <f>SUM(D27:F27)</f>
        <v>0</v>
      </c>
      <c r="H27" s="99">
        <f>ROUND($G27*'Entrées des Taux'!$A$4,2)</f>
        <v>0</v>
      </c>
      <c r="I27" s="93">
        <f>ROUND($G27*'Entrées des Taux'!$A$20,2)</f>
        <v>0</v>
      </c>
      <c r="J27" s="92">
        <f>ROUND($G27*'Entrées des Taux'!$D$4,2)</f>
        <v>0</v>
      </c>
      <c r="K27" s="92">
        <f>ROUND($G27*'Entrées des Taux'!$A$12,2)</f>
        <v>0</v>
      </c>
      <c r="L27" s="92">
        <f>ROUND($G27*'Entrées des Taux'!$A$28,2)</f>
        <v>0</v>
      </c>
      <c r="M27" s="94">
        <f>ROUND($B27*'Entrées des Taux'!$D$12,2)</f>
        <v>0</v>
      </c>
      <c r="N27" s="100">
        <f>ROUND($G27*'Entrées des Taux'!$D$20,2)</f>
        <v>0</v>
      </c>
      <c r="O27" s="102">
        <f t="shared" ref="O27:O41" si="13">SUM(G27)-SUM(H27:N27)</f>
        <v>0</v>
      </c>
      <c r="P27" s="93"/>
      <c r="Q27" s="98">
        <f>SUM(O27:P27)</f>
        <v>0</v>
      </c>
      <c r="R27" s="64"/>
      <c r="S27" s="184"/>
      <c r="T27" s="183"/>
      <c r="U27" s="62"/>
      <c r="V27" s="92"/>
      <c r="W27" s="93"/>
      <c r="X27" s="92">
        <f t="shared" ref="X27:X41" si="14">U27*V27</f>
        <v>0</v>
      </c>
      <c r="Y27" s="92"/>
      <c r="Z27" s="101">
        <f>SUM(W27:Y27)</f>
        <v>0</v>
      </c>
      <c r="AA27" s="99">
        <f>ROUND($Z27*'Entrées des Taux'!$A$6,2)</f>
        <v>0</v>
      </c>
      <c r="AB27" s="93">
        <f>ROUND($Z27*'Entrées des Taux'!$A$22,2)</f>
        <v>0</v>
      </c>
      <c r="AC27" s="92">
        <f>ROUND($Z27*'Entrées des Taux'!$D$6,2)</f>
        <v>0</v>
      </c>
      <c r="AD27" s="92">
        <f>ROUND($Z27*'Entrées des Taux'!$A$14,2)</f>
        <v>0</v>
      </c>
      <c r="AE27" s="92">
        <f>ROUND($Z27*'Entrées des Taux'!$A$30,2)</f>
        <v>0</v>
      </c>
      <c r="AF27" s="94">
        <f>ROUND($U27*'Entrées des Taux'!$D$14,2)</f>
        <v>0</v>
      </c>
      <c r="AG27" s="100">
        <f>ROUND($Z27*'Entrées des Taux'!$D$22,2)</f>
        <v>0</v>
      </c>
      <c r="AH27" s="102">
        <f t="shared" ref="AH27:AH41" si="15">SUM(Z27)-SUM(AA27:AG27)</f>
        <v>0</v>
      </c>
      <c r="AI27" s="93" t="s">
        <v>0</v>
      </c>
      <c r="AJ27" s="98">
        <f t="shared" ref="AJ27:AJ41" si="16">SUM(AH27:AI27)</f>
        <v>0</v>
      </c>
      <c r="AK27" s="64" t="s">
        <v>0</v>
      </c>
      <c r="AL27" s="184" t="s">
        <v>0</v>
      </c>
    </row>
    <row r="28" spans="1:38" s="63" customFormat="1" x14ac:dyDescent="0.2">
      <c r="A28" s="183"/>
      <c r="B28" s="62"/>
      <c r="C28" s="92"/>
      <c r="D28" s="93"/>
      <c r="E28" s="92">
        <f t="shared" si="12"/>
        <v>0</v>
      </c>
      <c r="F28" s="92"/>
      <c r="G28" s="101">
        <f t="shared" ref="G28:G41" si="17">SUM(D28:F28)</f>
        <v>0</v>
      </c>
      <c r="H28" s="95">
        <f>ROUND($G28*'Entrées des Taux'!$A$4,2)</f>
        <v>0</v>
      </c>
      <c r="I28" s="93">
        <f>ROUND($G28*'Entrées des Taux'!$A$20,2)</f>
        <v>0</v>
      </c>
      <c r="J28" s="92">
        <f>ROUND($G28*'Entrées des Taux'!$D$4,2)</f>
        <v>0</v>
      </c>
      <c r="K28" s="92">
        <f>ROUND($G28*'Entrées des Taux'!$A$12,2)</f>
        <v>0</v>
      </c>
      <c r="L28" s="92">
        <f>ROUND($G28*'Entrées des Taux'!$A$28,2)</f>
        <v>0</v>
      </c>
      <c r="M28" s="94">
        <f>ROUND($B28*'Entrées des Taux'!$D$12,2)</f>
        <v>0</v>
      </c>
      <c r="N28" s="96">
        <f>ROUND($G28*'Entrées des Taux'!$D$20,2)</f>
        <v>0</v>
      </c>
      <c r="O28" s="102">
        <f t="shared" si="13"/>
        <v>0</v>
      </c>
      <c r="P28" s="93"/>
      <c r="Q28" s="98">
        <f t="shared" si="2"/>
        <v>0</v>
      </c>
      <c r="R28" s="64"/>
      <c r="S28" s="184"/>
      <c r="T28" s="183"/>
      <c r="U28" s="62"/>
      <c r="V28" s="92"/>
      <c r="W28" s="93"/>
      <c r="X28" s="92">
        <f t="shared" si="14"/>
        <v>0</v>
      </c>
      <c r="Y28" s="92"/>
      <c r="Z28" s="101">
        <f t="shared" ref="Z28:Z41" si="18">SUM(W28:Y28)</f>
        <v>0</v>
      </c>
      <c r="AA28" s="95">
        <f>ROUND($Z28*'Entrées des Taux'!$A$6,2)</f>
        <v>0</v>
      </c>
      <c r="AB28" s="93">
        <f>ROUND($Z28*'Entrées des Taux'!$A$22,2)</f>
        <v>0</v>
      </c>
      <c r="AC28" s="92">
        <f>ROUND($Z28*'Entrées des Taux'!$D$6,2)</f>
        <v>0</v>
      </c>
      <c r="AD28" s="92">
        <f>ROUND($Z28*'Entrées des Taux'!$A$14,2)</f>
        <v>0</v>
      </c>
      <c r="AE28" s="92">
        <f>ROUND($Z28*'Entrées des Taux'!$A$30,2)</f>
        <v>0</v>
      </c>
      <c r="AF28" s="94">
        <f>ROUND($U28*'Entrées des Taux'!$D$14,2)</f>
        <v>0</v>
      </c>
      <c r="AG28" s="96">
        <f>ROUND($Z28*'Entrées des Taux'!$D$22,2)</f>
        <v>0</v>
      </c>
      <c r="AH28" s="102">
        <f t="shared" si="15"/>
        <v>0</v>
      </c>
      <c r="AI28" s="93"/>
      <c r="AJ28" s="98">
        <f t="shared" si="16"/>
        <v>0</v>
      </c>
      <c r="AK28" s="64"/>
      <c r="AL28" s="184"/>
    </row>
    <row r="29" spans="1:38" s="63" customFormat="1" x14ac:dyDescent="0.2">
      <c r="A29" s="183"/>
      <c r="B29" s="62"/>
      <c r="C29" s="92"/>
      <c r="D29" s="93"/>
      <c r="E29" s="92">
        <f t="shared" si="12"/>
        <v>0</v>
      </c>
      <c r="F29" s="92"/>
      <c r="G29" s="101">
        <f t="shared" si="17"/>
        <v>0</v>
      </c>
      <c r="H29" s="95">
        <f>ROUND($G29*'Entrées des Taux'!$A$4,2)</f>
        <v>0</v>
      </c>
      <c r="I29" s="93">
        <f>ROUND($G29*'Entrées des Taux'!$A$20,2)</f>
        <v>0</v>
      </c>
      <c r="J29" s="92">
        <f>ROUND($G29*'Entrées des Taux'!$D$4,2)</f>
        <v>0</v>
      </c>
      <c r="K29" s="92">
        <f>ROUND($G29*'Entrées des Taux'!$A$12,2)</f>
        <v>0</v>
      </c>
      <c r="L29" s="92">
        <f>ROUND($G29*'Entrées des Taux'!$A$28,2)</f>
        <v>0</v>
      </c>
      <c r="M29" s="94">
        <f>ROUND($B29*'Entrées des Taux'!$D$12,2)</f>
        <v>0</v>
      </c>
      <c r="N29" s="96">
        <f>ROUND($G29*'Entrées des Taux'!$D$20,2)</f>
        <v>0</v>
      </c>
      <c r="O29" s="102">
        <f t="shared" si="13"/>
        <v>0</v>
      </c>
      <c r="P29" s="93"/>
      <c r="Q29" s="98">
        <f t="shared" si="2"/>
        <v>0</v>
      </c>
      <c r="R29" s="64"/>
      <c r="S29" s="184"/>
      <c r="T29" s="183"/>
      <c r="U29" s="62"/>
      <c r="V29" s="92"/>
      <c r="W29" s="93"/>
      <c r="X29" s="92">
        <f t="shared" si="14"/>
        <v>0</v>
      </c>
      <c r="Y29" s="92"/>
      <c r="Z29" s="101">
        <f t="shared" si="18"/>
        <v>0</v>
      </c>
      <c r="AA29" s="95">
        <f>ROUND($Z29*'Entrées des Taux'!$A$6,2)</f>
        <v>0</v>
      </c>
      <c r="AB29" s="93">
        <f>ROUND($Z29*'Entrées des Taux'!$A$22,2)</f>
        <v>0</v>
      </c>
      <c r="AC29" s="92">
        <f>ROUND($Z29*'Entrées des Taux'!$D$6,2)</f>
        <v>0</v>
      </c>
      <c r="AD29" s="92">
        <f>ROUND($Z29*'Entrées des Taux'!$A$14,2)</f>
        <v>0</v>
      </c>
      <c r="AE29" s="92">
        <f>ROUND($Z29*'Entrées des Taux'!$A$30,2)</f>
        <v>0</v>
      </c>
      <c r="AF29" s="94">
        <f>ROUND($U29*'Entrées des Taux'!$D$14,2)</f>
        <v>0</v>
      </c>
      <c r="AG29" s="96">
        <f>ROUND($Z29*'Entrées des Taux'!$D$22,2)</f>
        <v>0</v>
      </c>
      <c r="AH29" s="102">
        <f t="shared" si="15"/>
        <v>0</v>
      </c>
      <c r="AI29" s="93"/>
      <c r="AJ29" s="98">
        <f t="shared" si="16"/>
        <v>0</v>
      </c>
      <c r="AK29" s="64"/>
      <c r="AL29" s="184"/>
    </row>
    <row r="30" spans="1:38" s="63" customFormat="1" x14ac:dyDescent="0.2">
      <c r="A30" s="183"/>
      <c r="B30" s="62"/>
      <c r="C30" s="92"/>
      <c r="D30" s="93"/>
      <c r="E30" s="92">
        <f t="shared" si="12"/>
        <v>0</v>
      </c>
      <c r="F30" s="92"/>
      <c r="G30" s="101">
        <f t="shared" si="17"/>
        <v>0</v>
      </c>
      <c r="H30" s="95">
        <f>ROUND($G30*'Entrées des Taux'!$A$4,2)</f>
        <v>0</v>
      </c>
      <c r="I30" s="93">
        <f>ROUND($G30*'Entrées des Taux'!$A$20,2)</f>
        <v>0</v>
      </c>
      <c r="J30" s="92">
        <f>ROUND($G30*'Entrées des Taux'!$D$4,2)</f>
        <v>0</v>
      </c>
      <c r="K30" s="92">
        <f>ROUND($G30*'Entrées des Taux'!$A$12,2)</f>
        <v>0</v>
      </c>
      <c r="L30" s="92">
        <f>ROUND($G30*'Entrées des Taux'!$A$28,2)</f>
        <v>0</v>
      </c>
      <c r="M30" s="94">
        <f>ROUND($B30*'Entrées des Taux'!$D$12,2)</f>
        <v>0</v>
      </c>
      <c r="N30" s="96">
        <f>ROUND($G30*'Entrées des Taux'!$D$20,2)</f>
        <v>0</v>
      </c>
      <c r="O30" s="102">
        <f t="shared" si="13"/>
        <v>0</v>
      </c>
      <c r="P30" s="93"/>
      <c r="Q30" s="98">
        <f t="shared" si="2"/>
        <v>0</v>
      </c>
      <c r="R30" s="64"/>
      <c r="S30" s="184"/>
      <c r="T30" s="183"/>
      <c r="U30" s="62"/>
      <c r="V30" s="92"/>
      <c r="W30" s="93"/>
      <c r="X30" s="92">
        <f t="shared" si="14"/>
        <v>0</v>
      </c>
      <c r="Y30" s="92"/>
      <c r="Z30" s="101">
        <f t="shared" si="18"/>
        <v>0</v>
      </c>
      <c r="AA30" s="95">
        <f>ROUND($Z30*'Entrées des Taux'!$A$6,2)</f>
        <v>0</v>
      </c>
      <c r="AB30" s="93">
        <f>ROUND($Z30*'Entrées des Taux'!$A$22,2)</f>
        <v>0</v>
      </c>
      <c r="AC30" s="92">
        <f>ROUND($Z30*'Entrées des Taux'!$D$6,2)</f>
        <v>0</v>
      </c>
      <c r="AD30" s="92">
        <f>ROUND($Z30*'Entrées des Taux'!$A$14,2)</f>
        <v>0</v>
      </c>
      <c r="AE30" s="92">
        <f>ROUND($Z30*'Entrées des Taux'!$A$30,2)</f>
        <v>0</v>
      </c>
      <c r="AF30" s="94">
        <f>ROUND($U30*'Entrées des Taux'!$D$14,2)</f>
        <v>0</v>
      </c>
      <c r="AG30" s="96">
        <f>ROUND($Z30*'Entrées des Taux'!$D$22,2)</f>
        <v>0</v>
      </c>
      <c r="AH30" s="102">
        <f t="shared" si="15"/>
        <v>0</v>
      </c>
      <c r="AI30" s="93"/>
      <c r="AJ30" s="98">
        <f t="shared" si="16"/>
        <v>0</v>
      </c>
      <c r="AK30" s="64"/>
      <c r="AL30" s="184"/>
    </row>
    <row r="31" spans="1:38" s="63" customFormat="1" x14ac:dyDescent="0.2">
      <c r="A31" s="183"/>
      <c r="B31" s="62"/>
      <c r="C31" s="92"/>
      <c r="D31" s="93"/>
      <c r="E31" s="92">
        <f t="shared" si="12"/>
        <v>0</v>
      </c>
      <c r="F31" s="92"/>
      <c r="G31" s="101">
        <f t="shared" si="17"/>
        <v>0</v>
      </c>
      <c r="H31" s="95">
        <f>ROUND($G31*'Entrées des Taux'!$A$4,2)</f>
        <v>0</v>
      </c>
      <c r="I31" s="93">
        <f>ROUND($G31*'Entrées des Taux'!$A$20,2)</f>
        <v>0</v>
      </c>
      <c r="J31" s="92">
        <f>ROUND($G31*'Entrées des Taux'!$D$4,2)</f>
        <v>0</v>
      </c>
      <c r="K31" s="92">
        <f>ROUND($G31*'Entrées des Taux'!$A$12,2)</f>
        <v>0</v>
      </c>
      <c r="L31" s="92">
        <f>ROUND($G31*'Entrées des Taux'!$A$28,2)</f>
        <v>0</v>
      </c>
      <c r="M31" s="94">
        <f>ROUND($B31*'Entrées des Taux'!$D$12,2)</f>
        <v>0</v>
      </c>
      <c r="N31" s="96">
        <f>ROUND($G31*'Entrées des Taux'!$D$20,2)</f>
        <v>0</v>
      </c>
      <c r="O31" s="102">
        <f t="shared" si="13"/>
        <v>0</v>
      </c>
      <c r="P31" s="93"/>
      <c r="Q31" s="98">
        <f t="shared" si="2"/>
        <v>0</v>
      </c>
      <c r="R31" s="64"/>
      <c r="S31" s="184"/>
      <c r="T31" s="183"/>
      <c r="U31" s="62"/>
      <c r="V31" s="92"/>
      <c r="W31" s="93"/>
      <c r="X31" s="92">
        <f t="shared" si="14"/>
        <v>0</v>
      </c>
      <c r="Y31" s="92"/>
      <c r="Z31" s="101">
        <f t="shared" si="18"/>
        <v>0</v>
      </c>
      <c r="AA31" s="95">
        <f>ROUND($Z31*'Entrées des Taux'!$A$6,2)</f>
        <v>0</v>
      </c>
      <c r="AB31" s="93">
        <f>ROUND($Z31*'Entrées des Taux'!$A$22,2)</f>
        <v>0</v>
      </c>
      <c r="AC31" s="92">
        <f>ROUND($Z31*'Entrées des Taux'!$D$6,2)</f>
        <v>0</v>
      </c>
      <c r="AD31" s="92">
        <f>ROUND($Z31*'Entrées des Taux'!$A$14,2)</f>
        <v>0</v>
      </c>
      <c r="AE31" s="92">
        <f>ROUND($Z31*'Entrées des Taux'!$A$30,2)</f>
        <v>0</v>
      </c>
      <c r="AF31" s="94">
        <f>ROUND($U31*'Entrées des Taux'!$D$14,2)</f>
        <v>0</v>
      </c>
      <c r="AG31" s="96">
        <f>ROUND($Z31*'Entrées des Taux'!$D$22,2)</f>
        <v>0</v>
      </c>
      <c r="AH31" s="102">
        <f t="shared" si="15"/>
        <v>0</v>
      </c>
      <c r="AI31" s="93"/>
      <c r="AJ31" s="98">
        <f t="shared" si="16"/>
        <v>0</v>
      </c>
      <c r="AK31" s="64"/>
      <c r="AL31" s="184"/>
    </row>
    <row r="32" spans="1:38" s="63" customFormat="1" x14ac:dyDescent="0.2">
      <c r="A32" s="183"/>
      <c r="B32" s="62"/>
      <c r="C32" s="92"/>
      <c r="D32" s="93"/>
      <c r="E32" s="92">
        <f t="shared" si="12"/>
        <v>0</v>
      </c>
      <c r="F32" s="92"/>
      <c r="G32" s="101">
        <f t="shared" si="17"/>
        <v>0</v>
      </c>
      <c r="H32" s="95">
        <f>ROUND($G32*'Entrées des Taux'!$A$4,2)</f>
        <v>0</v>
      </c>
      <c r="I32" s="93">
        <f>ROUND($G32*'Entrées des Taux'!$A$20,2)</f>
        <v>0</v>
      </c>
      <c r="J32" s="92">
        <f>ROUND($G32*'Entrées des Taux'!$D$4,2)</f>
        <v>0</v>
      </c>
      <c r="K32" s="92">
        <f>ROUND($G32*'Entrées des Taux'!$A$12,2)</f>
        <v>0</v>
      </c>
      <c r="L32" s="92">
        <f>ROUND($G32*'Entrées des Taux'!$A$28,2)</f>
        <v>0</v>
      </c>
      <c r="M32" s="94">
        <f>ROUND($B32*'Entrées des Taux'!$D$12,2)</f>
        <v>0</v>
      </c>
      <c r="N32" s="96">
        <f>ROUND($G32*'Entrées des Taux'!$D$20,2)</f>
        <v>0</v>
      </c>
      <c r="O32" s="102">
        <f t="shared" si="13"/>
        <v>0</v>
      </c>
      <c r="P32" s="93"/>
      <c r="Q32" s="98">
        <f t="shared" si="2"/>
        <v>0</v>
      </c>
      <c r="R32" s="64"/>
      <c r="S32" s="184"/>
      <c r="T32" s="183"/>
      <c r="U32" s="62"/>
      <c r="V32" s="92"/>
      <c r="W32" s="93"/>
      <c r="X32" s="92">
        <f t="shared" si="14"/>
        <v>0</v>
      </c>
      <c r="Y32" s="92"/>
      <c r="Z32" s="101">
        <f t="shared" si="18"/>
        <v>0</v>
      </c>
      <c r="AA32" s="95">
        <f>ROUND($Z32*'Entrées des Taux'!$A$6,2)</f>
        <v>0</v>
      </c>
      <c r="AB32" s="93">
        <f>ROUND($Z32*'Entrées des Taux'!$A$22,2)</f>
        <v>0</v>
      </c>
      <c r="AC32" s="92">
        <f>ROUND($Z32*'Entrées des Taux'!$D$6,2)</f>
        <v>0</v>
      </c>
      <c r="AD32" s="92">
        <f>ROUND($Z32*'Entrées des Taux'!$A$14,2)</f>
        <v>0</v>
      </c>
      <c r="AE32" s="92">
        <f>ROUND($Z32*'Entrées des Taux'!$A$30,2)</f>
        <v>0</v>
      </c>
      <c r="AF32" s="94">
        <f>ROUND($U32*'Entrées des Taux'!$D$14,2)</f>
        <v>0</v>
      </c>
      <c r="AG32" s="96">
        <f>ROUND($Z32*'Entrées des Taux'!$D$22,2)</f>
        <v>0</v>
      </c>
      <c r="AH32" s="102">
        <f t="shared" si="15"/>
        <v>0</v>
      </c>
      <c r="AI32" s="93"/>
      <c r="AJ32" s="98">
        <f t="shared" si="16"/>
        <v>0</v>
      </c>
      <c r="AK32" s="64"/>
      <c r="AL32" s="184"/>
    </row>
    <row r="33" spans="1:38" s="63" customFormat="1" x14ac:dyDescent="0.2">
      <c r="A33" s="183"/>
      <c r="B33" s="62"/>
      <c r="C33" s="92"/>
      <c r="D33" s="93"/>
      <c r="E33" s="92">
        <f t="shared" si="12"/>
        <v>0</v>
      </c>
      <c r="F33" s="92"/>
      <c r="G33" s="101">
        <f t="shared" si="17"/>
        <v>0</v>
      </c>
      <c r="H33" s="95">
        <f>ROUND($G33*'Entrées des Taux'!$A$4,2)</f>
        <v>0</v>
      </c>
      <c r="I33" s="93">
        <f>ROUND($G33*'Entrées des Taux'!$A$20,2)</f>
        <v>0</v>
      </c>
      <c r="J33" s="92">
        <f>ROUND($G33*'Entrées des Taux'!$D$4,2)</f>
        <v>0</v>
      </c>
      <c r="K33" s="92">
        <f>ROUND($G33*'Entrées des Taux'!$A$12,2)</f>
        <v>0</v>
      </c>
      <c r="L33" s="92">
        <f>ROUND($G33*'Entrées des Taux'!$A$28,2)</f>
        <v>0</v>
      </c>
      <c r="M33" s="94">
        <f>ROUND($B33*'Entrées des Taux'!$D$12,2)</f>
        <v>0</v>
      </c>
      <c r="N33" s="96">
        <f>ROUND($G33*'Entrées des Taux'!$D$20,2)</f>
        <v>0</v>
      </c>
      <c r="O33" s="102">
        <f t="shared" si="13"/>
        <v>0</v>
      </c>
      <c r="P33" s="93"/>
      <c r="Q33" s="98">
        <f t="shared" si="2"/>
        <v>0</v>
      </c>
      <c r="R33" s="64"/>
      <c r="S33" s="184"/>
      <c r="T33" s="183"/>
      <c r="U33" s="62"/>
      <c r="V33" s="92"/>
      <c r="W33" s="93"/>
      <c r="X33" s="92">
        <f t="shared" si="14"/>
        <v>0</v>
      </c>
      <c r="Y33" s="92"/>
      <c r="Z33" s="101">
        <f t="shared" si="18"/>
        <v>0</v>
      </c>
      <c r="AA33" s="95">
        <f>ROUND($Z33*'Entrées des Taux'!$A$6,2)</f>
        <v>0</v>
      </c>
      <c r="AB33" s="93">
        <f>ROUND($Z33*'Entrées des Taux'!$A$22,2)</f>
        <v>0</v>
      </c>
      <c r="AC33" s="92">
        <f>ROUND($Z33*'Entrées des Taux'!$D$6,2)</f>
        <v>0</v>
      </c>
      <c r="AD33" s="92">
        <f>ROUND($Z33*'Entrées des Taux'!$A$14,2)</f>
        <v>0</v>
      </c>
      <c r="AE33" s="92">
        <f>ROUND($Z33*'Entrées des Taux'!$A$30,2)</f>
        <v>0</v>
      </c>
      <c r="AF33" s="94">
        <f>ROUND($U33*'Entrées des Taux'!$D$14,2)</f>
        <v>0</v>
      </c>
      <c r="AG33" s="96">
        <f>ROUND($Z33*'Entrées des Taux'!$D$22,2)</f>
        <v>0</v>
      </c>
      <c r="AH33" s="102">
        <f t="shared" si="15"/>
        <v>0</v>
      </c>
      <c r="AI33" s="93"/>
      <c r="AJ33" s="98">
        <f t="shared" si="16"/>
        <v>0</v>
      </c>
      <c r="AK33" s="64"/>
      <c r="AL33" s="184"/>
    </row>
    <row r="34" spans="1:38" s="63" customFormat="1" x14ac:dyDescent="0.2">
      <c r="A34" s="183"/>
      <c r="B34" s="62"/>
      <c r="C34" s="92"/>
      <c r="D34" s="93"/>
      <c r="E34" s="92">
        <f t="shared" si="12"/>
        <v>0</v>
      </c>
      <c r="F34" s="92"/>
      <c r="G34" s="101">
        <f t="shared" si="17"/>
        <v>0</v>
      </c>
      <c r="H34" s="95">
        <f>ROUND($G34*'Entrées des Taux'!$A$4,2)</f>
        <v>0</v>
      </c>
      <c r="I34" s="93">
        <f>ROUND($G34*'Entrées des Taux'!$A$20,2)</f>
        <v>0</v>
      </c>
      <c r="J34" s="92">
        <f>ROUND($G34*'Entrées des Taux'!$D$4,2)</f>
        <v>0</v>
      </c>
      <c r="K34" s="92">
        <f>ROUND($G34*'Entrées des Taux'!$A$12,2)</f>
        <v>0</v>
      </c>
      <c r="L34" s="92">
        <f>ROUND($G34*'Entrées des Taux'!$A$28,2)</f>
        <v>0</v>
      </c>
      <c r="M34" s="94">
        <f>ROUND($B34*'Entrées des Taux'!$D$12,2)</f>
        <v>0</v>
      </c>
      <c r="N34" s="96">
        <f>ROUND($G34*'Entrées des Taux'!$D$20,2)</f>
        <v>0</v>
      </c>
      <c r="O34" s="102">
        <f t="shared" si="13"/>
        <v>0</v>
      </c>
      <c r="P34" s="93"/>
      <c r="Q34" s="98">
        <f t="shared" si="2"/>
        <v>0</v>
      </c>
      <c r="R34" s="64"/>
      <c r="S34" s="184"/>
      <c r="T34" s="183"/>
      <c r="U34" s="62"/>
      <c r="V34" s="92"/>
      <c r="W34" s="93"/>
      <c r="X34" s="92">
        <f t="shared" si="14"/>
        <v>0</v>
      </c>
      <c r="Y34" s="92"/>
      <c r="Z34" s="101">
        <f t="shared" si="18"/>
        <v>0</v>
      </c>
      <c r="AA34" s="95">
        <f>ROUND($Z34*'Entrées des Taux'!$A$6,2)</f>
        <v>0</v>
      </c>
      <c r="AB34" s="93">
        <f>ROUND($Z34*'Entrées des Taux'!$A$22,2)</f>
        <v>0</v>
      </c>
      <c r="AC34" s="92">
        <f>ROUND($Z34*'Entrées des Taux'!$D$6,2)</f>
        <v>0</v>
      </c>
      <c r="AD34" s="92">
        <f>ROUND($Z34*'Entrées des Taux'!$A$14,2)</f>
        <v>0</v>
      </c>
      <c r="AE34" s="92">
        <f>ROUND($Z34*'Entrées des Taux'!$A$30,2)</f>
        <v>0</v>
      </c>
      <c r="AF34" s="94">
        <f>ROUND($U34*'Entrées des Taux'!$D$14,2)</f>
        <v>0</v>
      </c>
      <c r="AG34" s="96">
        <f>ROUND($Z34*'Entrées des Taux'!$D$22,2)</f>
        <v>0</v>
      </c>
      <c r="AH34" s="102">
        <f t="shared" si="15"/>
        <v>0</v>
      </c>
      <c r="AI34" s="93"/>
      <c r="AJ34" s="98">
        <f t="shared" si="16"/>
        <v>0</v>
      </c>
      <c r="AK34" s="64"/>
      <c r="AL34" s="184"/>
    </row>
    <row r="35" spans="1:38" s="63" customFormat="1" x14ac:dyDescent="0.2">
      <c r="A35" s="183"/>
      <c r="B35" s="62"/>
      <c r="C35" s="92"/>
      <c r="D35" s="93"/>
      <c r="E35" s="92">
        <f t="shared" si="12"/>
        <v>0</v>
      </c>
      <c r="F35" s="92"/>
      <c r="G35" s="101">
        <f t="shared" si="17"/>
        <v>0</v>
      </c>
      <c r="H35" s="95">
        <f>ROUND($G35*'Entrées des Taux'!$A$4,2)</f>
        <v>0</v>
      </c>
      <c r="I35" s="93">
        <f>ROUND($G35*'Entrées des Taux'!$A$20,2)</f>
        <v>0</v>
      </c>
      <c r="J35" s="92">
        <f>ROUND($G35*'Entrées des Taux'!$D$4,2)</f>
        <v>0</v>
      </c>
      <c r="K35" s="92">
        <f>ROUND($G35*'Entrées des Taux'!$A$12,2)</f>
        <v>0</v>
      </c>
      <c r="L35" s="92">
        <f>ROUND($G35*'Entrées des Taux'!$A$28,2)</f>
        <v>0</v>
      </c>
      <c r="M35" s="94">
        <f>ROUND($B35*'Entrées des Taux'!$D$12,2)</f>
        <v>0</v>
      </c>
      <c r="N35" s="96">
        <f>ROUND($G35*'Entrées des Taux'!$D$20,2)</f>
        <v>0</v>
      </c>
      <c r="O35" s="102">
        <f t="shared" si="13"/>
        <v>0</v>
      </c>
      <c r="P35" s="93"/>
      <c r="Q35" s="98">
        <f t="shared" si="2"/>
        <v>0</v>
      </c>
      <c r="R35" s="64"/>
      <c r="S35" s="184"/>
      <c r="T35" s="183"/>
      <c r="U35" s="62"/>
      <c r="V35" s="92"/>
      <c r="W35" s="93"/>
      <c r="X35" s="92">
        <f t="shared" si="14"/>
        <v>0</v>
      </c>
      <c r="Y35" s="92"/>
      <c r="Z35" s="101">
        <f t="shared" si="18"/>
        <v>0</v>
      </c>
      <c r="AA35" s="95">
        <f>ROUND($Z35*'Entrées des Taux'!$A$6,2)</f>
        <v>0</v>
      </c>
      <c r="AB35" s="93">
        <f>ROUND($Z35*'Entrées des Taux'!$A$22,2)</f>
        <v>0</v>
      </c>
      <c r="AC35" s="92">
        <f>ROUND($Z35*'Entrées des Taux'!$D$6,2)</f>
        <v>0</v>
      </c>
      <c r="AD35" s="92">
        <f>ROUND($Z35*'Entrées des Taux'!$A$14,2)</f>
        <v>0</v>
      </c>
      <c r="AE35" s="92">
        <f>ROUND($Z35*'Entrées des Taux'!$A$30,2)</f>
        <v>0</v>
      </c>
      <c r="AF35" s="94">
        <f>ROUND($U35*'Entrées des Taux'!$D$14,2)</f>
        <v>0</v>
      </c>
      <c r="AG35" s="96">
        <f>ROUND($Z35*'Entrées des Taux'!$D$22,2)</f>
        <v>0</v>
      </c>
      <c r="AH35" s="102">
        <f t="shared" si="15"/>
        <v>0</v>
      </c>
      <c r="AI35" s="93"/>
      <c r="AJ35" s="98">
        <f t="shared" si="16"/>
        <v>0</v>
      </c>
      <c r="AK35" s="64"/>
      <c r="AL35" s="184"/>
    </row>
    <row r="36" spans="1:38" s="63" customFormat="1" x14ac:dyDescent="0.2">
      <c r="A36" s="183"/>
      <c r="B36" s="62"/>
      <c r="C36" s="92"/>
      <c r="D36" s="93"/>
      <c r="E36" s="92">
        <f t="shared" si="12"/>
        <v>0</v>
      </c>
      <c r="F36" s="92"/>
      <c r="G36" s="101">
        <f t="shared" si="17"/>
        <v>0</v>
      </c>
      <c r="H36" s="95">
        <f>ROUND($G36*'Entrées des Taux'!$A$4,2)</f>
        <v>0</v>
      </c>
      <c r="I36" s="93">
        <f>ROUND($G36*'Entrées des Taux'!$A$20,2)</f>
        <v>0</v>
      </c>
      <c r="J36" s="92">
        <f>ROUND($G36*'Entrées des Taux'!$D$4,2)</f>
        <v>0</v>
      </c>
      <c r="K36" s="92">
        <f>ROUND($G36*'Entrées des Taux'!$A$12,2)</f>
        <v>0</v>
      </c>
      <c r="L36" s="92">
        <f>ROUND($G36*'Entrées des Taux'!$A$28,2)</f>
        <v>0</v>
      </c>
      <c r="M36" s="94">
        <f>ROUND($B36*'Entrées des Taux'!$D$12,2)</f>
        <v>0</v>
      </c>
      <c r="N36" s="96">
        <f>ROUND($G36*'Entrées des Taux'!$D$20,2)</f>
        <v>0</v>
      </c>
      <c r="O36" s="102">
        <f t="shared" si="13"/>
        <v>0</v>
      </c>
      <c r="P36" s="93"/>
      <c r="Q36" s="98">
        <f t="shared" si="2"/>
        <v>0</v>
      </c>
      <c r="R36" s="64"/>
      <c r="S36" s="184"/>
      <c r="T36" s="183"/>
      <c r="U36" s="62"/>
      <c r="V36" s="92"/>
      <c r="W36" s="93"/>
      <c r="X36" s="92">
        <f t="shared" si="14"/>
        <v>0</v>
      </c>
      <c r="Y36" s="92"/>
      <c r="Z36" s="101">
        <f t="shared" si="18"/>
        <v>0</v>
      </c>
      <c r="AA36" s="95">
        <f>ROUND($Z36*'Entrées des Taux'!$A$6,2)</f>
        <v>0</v>
      </c>
      <c r="AB36" s="93">
        <f>ROUND($Z36*'Entrées des Taux'!$A$22,2)</f>
        <v>0</v>
      </c>
      <c r="AC36" s="92">
        <f>ROUND($Z36*'Entrées des Taux'!$D$6,2)</f>
        <v>0</v>
      </c>
      <c r="AD36" s="92">
        <f>ROUND($Z36*'Entrées des Taux'!$A$14,2)</f>
        <v>0</v>
      </c>
      <c r="AE36" s="92">
        <f>ROUND($Z36*'Entrées des Taux'!$A$30,2)</f>
        <v>0</v>
      </c>
      <c r="AF36" s="94">
        <f>ROUND($U36*'Entrées des Taux'!$D$14,2)</f>
        <v>0</v>
      </c>
      <c r="AG36" s="96">
        <f>ROUND($Z36*'Entrées des Taux'!$D$22,2)</f>
        <v>0</v>
      </c>
      <c r="AH36" s="102">
        <f t="shared" si="15"/>
        <v>0</v>
      </c>
      <c r="AI36" s="93"/>
      <c r="AJ36" s="98">
        <f t="shared" si="16"/>
        <v>0</v>
      </c>
      <c r="AK36" s="64"/>
      <c r="AL36" s="184"/>
    </row>
    <row r="37" spans="1:38" s="63" customFormat="1" x14ac:dyDescent="0.2">
      <c r="A37" s="183"/>
      <c r="B37" s="62"/>
      <c r="C37" s="92"/>
      <c r="D37" s="93"/>
      <c r="E37" s="92">
        <f t="shared" si="12"/>
        <v>0</v>
      </c>
      <c r="F37" s="92"/>
      <c r="G37" s="101">
        <f t="shared" si="17"/>
        <v>0</v>
      </c>
      <c r="H37" s="95">
        <f>ROUND($G37*'Entrées des Taux'!$A$4,2)</f>
        <v>0</v>
      </c>
      <c r="I37" s="93">
        <f>ROUND($G37*'Entrées des Taux'!$A$20,2)</f>
        <v>0</v>
      </c>
      <c r="J37" s="92">
        <f>ROUND($G37*'Entrées des Taux'!$D$4,2)</f>
        <v>0</v>
      </c>
      <c r="K37" s="92">
        <f>ROUND($G37*'Entrées des Taux'!$A$12,2)</f>
        <v>0</v>
      </c>
      <c r="L37" s="92">
        <f>ROUND($G37*'Entrées des Taux'!$A$28,2)</f>
        <v>0</v>
      </c>
      <c r="M37" s="94">
        <f>ROUND($B37*'Entrées des Taux'!$D$12,2)</f>
        <v>0</v>
      </c>
      <c r="N37" s="96">
        <f>ROUND($G37*'Entrées des Taux'!$D$20,2)</f>
        <v>0</v>
      </c>
      <c r="O37" s="102">
        <f t="shared" si="13"/>
        <v>0</v>
      </c>
      <c r="P37" s="93"/>
      <c r="Q37" s="98">
        <f t="shared" si="2"/>
        <v>0</v>
      </c>
      <c r="R37" s="64"/>
      <c r="S37" s="184"/>
      <c r="T37" s="183"/>
      <c r="U37" s="62"/>
      <c r="V37" s="92"/>
      <c r="W37" s="93"/>
      <c r="X37" s="92">
        <f t="shared" si="14"/>
        <v>0</v>
      </c>
      <c r="Y37" s="92"/>
      <c r="Z37" s="101">
        <f t="shared" si="18"/>
        <v>0</v>
      </c>
      <c r="AA37" s="95">
        <f>ROUND($Z37*'Entrées des Taux'!$A$6,2)</f>
        <v>0</v>
      </c>
      <c r="AB37" s="93">
        <f>ROUND($Z37*'Entrées des Taux'!$A$22,2)</f>
        <v>0</v>
      </c>
      <c r="AC37" s="92">
        <f>ROUND($Z37*'Entrées des Taux'!$D$6,2)</f>
        <v>0</v>
      </c>
      <c r="AD37" s="92">
        <f>ROUND($Z37*'Entrées des Taux'!$A$14,2)</f>
        <v>0</v>
      </c>
      <c r="AE37" s="92">
        <f>ROUND($Z37*'Entrées des Taux'!$A$30,2)</f>
        <v>0</v>
      </c>
      <c r="AF37" s="94">
        <f>ROUND($U37*'Entrées des Taux'!$D$14,2)</f>
        <v>0</v>
      </c>
      <c r="AG37" s="96">
        <f>ROUND($Z37*'Entrées des Taux'!$D$22,2)</f>
        <v>0</v>
      </c>
      <c r="AH37" s="102">
        <f t="shared" si="15"/>
        <v>0</v>
      </c>
      <c r="AI37" s="93"/>
      <c r="AJ37" s="98">
        <f t="shared" si="16"/>
        <v>0</v>
      </c>
      <c r="AK37" s="64"/>
      <c r="AL37" s="184"/>
    </row>
    <row r="38" spans="1:38" s="63" customFormat="1" x14ac:dyDescent="0.2">
      <c r="A38" s="183"/>
      <c r="B38" s="62"/>
      <c r="C38" s="92"/>
      <c r="D38" s="93"/>
      <c r="E38" s="92">
        <f t="shared" si="12"/>
        <v>0</v>
      </c>
      <c r="F38" s="92"/>
      <c r="G38" s="101">
        <f t="shared" si="17"/>
        <v>0</v>
      </c>
      <c r="H38" s="95">
        <f>ROUND($G38*'Entrées des Taux'!$A$4,2)</f>
        <v>0</v>
      </c>
      <c r="I38" s="93">
        <f>ROUND($G38*'Entrées des Taux'!$A$20,2)</f>
        <v>0</v>
      </c>
      <c r="J38" s="92">
        <f>ROUND($G38*'Entrées des Taux'!$D$4,2)</f>
        <v>0</v>
      </c>
      <c r="K38" s="92">
        <f>ROUND($G38*'Entrées des Taux'!$A$12,2)</f>
        <v>0</v>
      </c>
      <c r="L38" s="92">
        <f>ROUND($G38*'Entrées des Taux'!$A$28,2)</f>
        <v>0</v>
      </c>
      <c r="M38" s="94">
        <f>ROUND($B38*'Entrées des Taux'!$D$12,2)</f>
        <v>0</v>
      </c>
      <c r="N38" s="96">
        <f>ROUND($G38*'Entrées des Taux'!$D$20,2)</f>
        <v>0</v>
      </c>
      <c r="O38" s="102">
        <f t="shared" si="13"/>
        <v>0</v>
      </c>
      <c r="P38" s="93"/>
      <c r="Q38" s="98">
        <f t="shared" si="2"/>
        <v>0</v>
      </c>
      <c r="R38" s="64"/>
      <c r="S38" s="184"/>
      <c r="T38" s="183"/>
      <c r="U38" s="62"/>
      <c r="V38" s="92"/>
      <c r="W38" s="93"/>
      <c r="X38" s="92">
        <f t="shared" si="14"/>
        <v>0</v>
      </c>
      <c r="Y38" s="92"/>
      <c r="Z38" s="101">
        <f t="shared" si="18"/>
        <v>0</v>
      </c>
      <c r="AA38" s="95">
        <f>ROUND($Z38*'Entrées des Taux'!$A$6,2)</f>
        <v>0</v>
      </c>
      <c r="AB38" s="93">
        <f>ROUND($Z38*'Entrées des Taux'!$A$22,2)</f>
        <v>0</v>
      </c>
      <c r="AC38" s="92">
        <f>ROUND($Z38*'Entrées des Taux'!$D$6,2)</f>
        <v>0</v>
      </c>
      <c r="AD38" s="92">
        <f>ROUND($Z38*'Entrées des Taux'!$A$14,2)</f>
        <v>0</v>
      </c>
      <c r="AE38" s="92">
        <f>ROUND($Z38*'Entrées des Taux'!$A$30,2)</f>
        <v>0</v>
      </c>
      <c r="AF38" s="94">
        <f>ROUND($U38*'Entrées des Taux'!$D$14,2)</f>
        <v>0</v>
      </c>
      <c r="AG38" s="96">
        <f>ROUND($Z38*'Entrées des Taux'!$D$22,2)</f>
        <v>0</v>
      </c>
      <c r="AH38" s="102">
        <f t="shared" si="15"/>
        <v>0</v>
      </c>
      <c r="AI38" s="93" t="s">
        <v>0</v>
      </c>
      <c r="AJ38" s="98">
        <f t="shared" si="16"/>
        <v>0</v>
      </c>
      <c r="AK38" s="64" t="s">
        <v>0</v>
      </c>
      <c r="AL38" s="184" t="s">
        <v>0</v>
      </c>
    </row>
    <row r="39" spans="1:38" s="63" customFormat="1" x14ac:dyDescent="0.2">
      <c r="A39" s="183"/>
      <c r="B39" s="62"/>
      <c r="C39" s="92"/>
      <c r="D39" s="93"/>
      <c r="E39" s="92">
        <f t="shared" si="12"/>
        <v>0</v>
      </c>
      <c r="F39" s="92"/>
      <c r="G39" s="101">
        <f t="shared" si="17"/>
        <v>0</v>
      </c>
      <c r="H39" s="95">
        <f>ROUND($G39*'Entrées des Taux'!$A$4,2)</f>
        <v>0</v>
      </c>
      <c r="I39" s="93">
        <f>ROUND($G39*'Entrées des Taux'!$A$20,2)</f>
        <v>0</v>
      </c>
      <c r="J39" s="92">
        <f>ROUND($G39*'Entrées des Taux'!$D$4,2)</f>
        <v>0</v>
      </c>
      <c r="K39" s="92">
        <f>ROUND($G39*'Entrées des Taux'!$A$12,2)</f>
        <v>0</v>
      </c>
      <c r="L39" s="92">
        <f>ROUND($G39*'Entrées des Taux'!$A$28,2)</f>
        <v>0</v>
      </c>
      <c r="M39" s="94">
        <f>ROUND($B39*'Entrées des Taux'!$D$12,2)</f>
        <v>0</v>
      </c>
      <c r="N39" s="96">
        <f>ROUND($G39*'Entrées des Taux'!$D$20,2)</f>
        <v>0</v>
      </c>
      <c r="O39" s="102">
        <f t="shared" si="13"/>
        <v>0</v>
      </c>
      <c r="P39" s="93"/>
      <c r="Q39" s="98">
        <f t="shared" si="2"/>
        <v>0</v>
      </c>
      <c r="R39" s="64"/>
      <c r="S39" s="184"/>
      <c r="T39" s="183"/>
      <c r="U39" s="62"/>
      <c r="V39" s="92"/>
      <c r="W39" s="93"/>
      <c r="X39" s="92">
        <f t="shared" si="14"/>
        <v>0</v>
      </c>
      <c r="Y39" s="92"/>
      <c r="Z39" s="101">
        <f t="shared" si="18"/>
        <v>0</v>
      </c>
      <c r="AA39" s="95">
        <f>ROUND($Z39*'Entrées des Taux'!$A$6,2)</f>
        <v>0</v>
      </c>
      <c r="AB39" s="93">
        <f>ROUND($Z39*'Entrées des Taux'!$A$22,2)</f>
        <v>0</v>
      </c>
      <c r="AC39" s="92">
        <f>ROUND($Z39*'Entrées des Taux'!$D$6,2)</f>
        <v>0</v>
      </c>
      <c r="AD39" s="92">
        <f>ROUND($Z39*'Entrées des Taux'!$A$14,2)</f>
        <v>0</v>
      </c>
      <c r="AE39" s="92">
        <f>ROUND($Z39*'Entrées des Taux'!$A$30,2)</f>
        <v>0</v>
      </c>
      <c r="AF39" s="94">
        <f>ROUND($U39*'Entrées des Taux'!$D$14,2)</f>
        <v>0</v>
      </c>
      <c r="AG39" s="96">
        <f>ROUND($Z39*'Entrées des Taux'!$D$22,2)</f>
        <v>0</v>
      </c>
      <c r="AH39" s="102">
        <f t="shared" si="15"/>
        <v>0</v>
      </c>
      <c r="AI39" s="93"/>
      <c r="AJ39" s="98">
        <f t="shared" si="16"/>
        <v>0</v>
      </c>
      <c r="AK39" s="64"/>
      <c r="AL39" s="184"/>
    </row>
    <row r="40" spans="1:38" s="63" customFormat="1" x14ac:dyDescent="0.2">
      <c r="A40" s="183"/>
      <c r="B40" s="62"/>
      <c r="C40" s="92"/>
      <c r="D40" s="93"/>
      <c r="E40" s="92">
        <f t="shared" si="12"/>
        <v>0</v>
      </c>
      <c r="F40" s="92"/>
      <c r="G40" s="101">
        <f t="shared" si="17"/>
        <v>0</v>
      </c>
      <c r="H40" s="95">
        <f>ROUND($G40*'Entrées des Taux'!$A$4,2)</f>
        <v>0</v>
      </c>
      <c r="I40" s="93">
        <f>ROUND($G40*'Entrées des Taux'!$A$20,2)</f>
        <v>0</v>
      </c>
      <c r="J40" s="92">
        <f>ROUND($G40*'Entrées des Taux'!$D$4,2)</f>
        <v>0</v>
      </c>
      <c r="K40" s="92">
        <f>ROUND($G40*'Entrées des Taux'!$A$12,2)</f>
        <v>0</v>
      </c>
      <c r="L40" s="92">
        <f>ROUND($G40*'Entrées des Taux'!$A$28,2)</f>
        <v>0</v>
      </c>
      <c r="M40" s="94">
        <f>ROUND($B40*'Entrées des Taux'!$D$12,2)</f>
        <v>0</v>
      </c>
      <c r="N40" s="96">
        <f>ROUND($G40*'Entrées des Taux'!$D$20,2)</f>
        <v>0</v>
      </c>
      <c r="O40" s="102">
        <f t="shared" si="13"/>
        <v>0</v>
      </c>
      <c r="P40" s="93"/>
      <c r="Q40" s="98">
        <f t="shared" si="2"/>
        <v>0</v>
      </c>
      <c r="R40" s="64"/>
      <c r="S40" s="184"/>
      <c r="T40" s="183"/>
      <c r="U40" s="62"/>
      <c r="V40" s="92"/>
      <c r="W40" s="93"/>
      <c r="X40" s="92">
        <f t="shared" si="14"/>
        <v>0</v>
      </c>
      <c r="Y40" s="92"/>
      <c r="Z40" s="101">
        <f t="shared" si="18"/>
        <v>0</v>
      </c>
      <c r="AA40" s="95">
        <f>ROUND($Z40*'Entrées des Taux'!$A$6,2)</f>
        <v>0</v>
      </c>
      <c r="AB40" s="93">
        <f>ROUND($Z40*'Entrées des Taux'!$A$22,2)</f>
        <v>0</v>
      </c>
      <c r="AC40" s="92">
        <f>ROUND($Z40*'Entrées des Taux'!$D$6,2)</f>
        <v>0</v>
      </c>
      <c r="AD40" s="92">
        <f>ROUND($Z40*'Entrées des Taux'!$A$14,2)</f>
        <v>0</v>
      </c>
      <c r="AE40" s="92">
        <f>ROUND($Z40*'Entrées des Taux'!$A$30,2)</f>
        <v>0</v>
      </c>
      <c r="AF40" s="94">
        <f>ROUND($U40*'Entrées des Taux'!$D$14,2)</f>
        <v>0</v>
      </c>
      <c r="AG40" s="96">
        <f>ROUND($Z40*'Entrées des Taux'!$D$22,2)</f>
        <v>0</v>
      </c>
      <c r="AH40" s="102">
        <f t="shared" si="15"/>
        <v>0</v>
      </c>
      <c r="AI40" s="93"/>
      <c r="AJ40" s="98">
        <f t="shared" si="16"/>
        <v>0</v>
      </c>
      <c r="AK40" s="64"/>
      <c r="AL40" s="184"/>
    </row>
    <row r="41" spans="1:38" s="63" customFormat="1" ht="13.5" thickBot="1" x14ac:dyDescent="0.25">
      <c r="A41" s="183"/>
      <c r="B41" s="62"/>
      <c r="C41" s="92"/>
      <c r="D41" s="93"/>
      <c r="E41" s="92">
        <f t="shared" si="12"/>
        <v>0</v>
      </c>
      <c r="F41" s="92"/>
      <c r="G41" s="101">
        <f t="shared" si="17"/>
        <v>0</v>
      </c>
      <c r="H41" s="95">
        <f>ROUND($G41*'Entrées des Taux'!$A$4,2)</f>
        <v>0</v>
      </c>
      <c r="I41" s="93">
        <f>ROUND($G41*'Entrées des Taux'!$A$20,2)</f>
        <v>0</v>
      </c>
      <c r="J41" s="92">
        <f>ROUND($G41*'Entrées des Taux'!$D$4,2)</f>
        <v>0</v>
      </c>
      <c r="K41" s="92">
        <f>ROUND($G41*'Entrées des Taux'!$A$12,2)</f>
        <v>0</v>
      </c>
      <c r="L41" s="92">
        <f>ROUND($G41*'Entrées des Taux'!$A$28,2)</f>
        <v>0</v>
      </c>
      <c r="M41" s="94">
        <f>ROUND($B41*'Entrées des Taux'!$D$12,2)</f>
        <v>0</v>
      </c>
      <c r="N41" s="96">
        <f>ROUND($G41*'Entrées des Taux'!$D$20,2)</f>
        <v>0</v>
      </c>
      <c r="O41" s="102">
        <f t="shared" si="13"/>
        <v>0</v>
      </c>
      <c r="P41" s="93"/>
      <c r="Q41" s="98">
        <f t="shared" si="2"/>
        <v>0</v>
      </c>
      <c r="R41" s="64"/>
      <c r="S41" s="184"/>
      <c r="T41" s="183"/>
      <c r="U41" s="62"/>
      <c r="V41" s="92"/>
      <c r="W41" s="93"/>
      <c r="X41" s="92">
        <f t="shared" si="14"/>
        <v>0</v>
      </c>
      <c r="Y41" s="92"/>
      <c r="Z41" s="101">
        <f t="shared" si="18"/>
        <v>0</v>
      </c>
      <c r="AA41" s="95">
        <f>ROUND($Z41*'Entrées des Taux'!$A$6,2)</f>
        <v>0</v>
      </c>
      <c r="AB41" s="93">
        <f>ROUND($Z41*'Entrées des Taux'!$A$22,2)</f>
        <v>0</v>
      </c>
      <c r="AC41" s="92">
        <f>ROUND($Z41*'Entrées des Taux'!$D$6,2)</f>
        <v>0</v>
      </c>
      <c r="AD41" s="92">
        <f>ROUND($Z41*'Entrées des Taux'!$A$14,2)</f>
        <v>0</v>
      </c>
      <c r="AE41" s="92">
        <f>ROUND($Z41*'Entrées des Taux'!$A$30,2)</f>
        <v>0</v>
      </c>
      <c r="AF41" s="94">
        <f>ROUND($U41*'Entrées des Taux'!$D$14,2)</f>
        <v>0</v>
      </c>
      <c r="AG41" s="96">
        <f>ROUND($Z41*'Entrées des Taux'!$D$22,2)</f>
        <v>0</v>
      </c>
      <c r="AH41" s="102">
        <f t="shared" si="15"/>
        <v>0</v>
      </c>
      <c r="AI41" s="93"/>
      <c r="AJ41" s="98">
        <f t="shared" si="16"/>
        <v>0</v>
      </c>
      <c r="AK41" s="64"/>
      <c r="AL41" s="184"/>
    </row>
    <row r="42" spans="1:38" s="36" customFormat="1" ht="13.5" thickBot="1" x14ac:dyDescent="0.25">
      <c r="A42" s="30" t="s">
        <v>53</v>
      </c>
      <c r="B42" s="31">
        <f>SUM(B27:B41)</f>
        <v>0</v>
      </c>
      <c r="C42" s="32"/>
      <c r="D42" s="104">
        <f>SUM(D27:D41)</f>
        <v>0</v>
      </c>
      <c r="E42" s="105">
        <f t="shared" ref="E42:Q42" si="19">SUM(E27:E41)</f>
        <v>0</v>
      </c>
      <c r="F42" s="105">
        <f t="shared" si="19"/>
        <v>0</v>
      </c>
      <c r="G42" s="106">
        <f t="shared" si="19"/>
        <v>0</v>
      </c>
      <c r="H42" s="104">
        <f t="shared" si="19"/>
        <v>0</v>
      </c>
      <c r="I42" s="105">
        <f t="shared" si="19"/>
        <v>0</v>
      </c>
      <c r="J42" s="105">
        <f t="shared" si="19"/>
        <v>0</v>
      </c>
      <c r="K42" s="105">
        <f t="shared" si="19"/>
        <v>0</v>
      </c>
      <c r="L42" s="105">
        <f t="shared" si="19"/>
        <v>0</v>
      </c>
      <c r="M42" s="105">
        <f t="shared" si="19"/>
        <v>0</v>
      </c>
      <c r="N42" s="105">
        <f t="shared" si="19"/>
        <v>0</v>
      </c>
      <c r="O42" s="110">
        <f>SUM(O27:O41)</f>
        <v>0</v>
      </c>
      <c r="P42" s="105">
        <f t="shared" si="19"/>
        <v>0</v>
      </c>
      <c r="Q42" s="105">
        <f t="shared" si="19"/>
        <v>0</v>
      </c>
      <c r="R42" s="34"/>
      <c r="S42" s="35"/>
      <c r="T42" s="30" t="s">
        <v>55</v>
      </c>
      <c r="U42" s="31">
        <f>SUM(U27:U41)</f>
        <v>0</v>
      </c>
      <c r="V42" s="105"/>
      <c r="W42" s="104">
        <f t="shared" ref="W42:AD42" si="20">SUM(W27:W41)</f>
        <v>0</v>
      </c>
      <c r="X42" s="105">
        <f t="shared" si="20"/>
        <v>0</v>
      </c>
      <c r="Y42" s="105">
        <f t="shared" si="20"/>
        <v>0</v>
      </c>
      <c r="Z42" s="106">
        <f t="shared" si="20"/>
        <v>0</v>
      </c>
      <c r="AA42" s="104">
        <f t="shared" si="20"/>
        <v>0</v>
      </c>
      <c r="AB42" s="105">
        <f t="shared" si="20"/>
        <v>0</v>
      </c>
      <c r="AC42" s="105">
        <f t="shared" si="20"/>
        <v>0</v>
      </c>
      <c r="AD42" s="105">
        <f t="shared" si="20"/>
        <v>0</v>
      </c>
      <c r="AE42" s="105">
        <f t="shared" ref="AE42:AJ42" si="21">SUM(AE27:AE41)</f>
        <v>0</v>
      </c>
      <c r="AF42" s="105">
        <f t="shared" si="21"/>
        <v>0</v>
      </c>
      <c r="AG42" s="105">
        <f t="shared" si="21"/>
        <v>0</v>
      </c>
      <c r="AH42" s="110">
        <f t="shared" si="21"/>
        <v>0</v>
      </c>
      <c r="AI42" s="105">
        <f t="shared" si="21"/>
        <v>0</v>
      </c>
      <c r="AJ42" s="105">
        <f t="shared" si="21"/>
        <v>0</v>
      </c>
      <c r="AK42" s="34"/>
      <c r="AL42" s="35"/>
    </row>
    <row r="43" spans="1:38" s="36" customFormat="1" ht="14.25" thickTop="1" thickBot="1" x14ac:dyDescent="0.25">
      <c r="A43" s="37" t="s">
        <v>54</v>
      </c>
      <c r="B43" s="38">
        <f>B26+B42</f>
        <v>0</v>
      </c>
      <c r="C43" s="39"/>
      <c r="D43" s="111">
        <f>SUM(D26)+SUM(D42)</f>
        <v>0</v>
      </c>
      <c r="E43" s="112">
        <f t="shared" ref="E43:P43" si="22">SUM(E26)+SUM(E42)</f>
        <v>0</v>
      </c>
      <c r="F43" s="112">
        <f t="shared" si="22"/>
        <v>0</v>
      </c>
      <c r="G43" s="114">
        <f t="shared" si="22"/>
        <v>0</v>
      </c>
      <c r="H43" s="111">
        <f t="shared" si="22"/>
        <v>0</v>
      </c>
      <c r="I43" s="112">
        <f t="shared" si="22"/>
        <v>0</v>
      </c>
      <c r="J43" s="112">
        <f t="shared" si="22"/>
        <v>0</v>
      </c>
      <c r="K43" s="112">
        <f t="shared" si="22"/>
        <v>0</v>
      </c>
      <c r="L43" s="112">
        <f t="shared" si="22"/>
        <v>0</v>
      </c>
      <c r="M43" s="113">
        <f t="shared" si="22"/>
        <v>0</v>
      </c>
      <c r="N43" s="113">
        <f t="shared" si="22"/>
        <v>0</v>
      </c>
      <c r="O43" s="116">
        <f t="shared" si="22"/>
        <v>0</v>
      </c>
      <c r="P43" s="111">
        <f t="shared" si="22"/>
        <v>0</v>
      </c>
      <c r="Q43" s="112">
        <f>SUM(Q26)+SUM(Q42)</f>
        <v>0</v>
      </c>
      <c r="R43" s="42"/>
      <c r="S43" s="41"/>
      <c r="T43" s="37" t="s">
        <v>56</v>
      </c>
      <c r="U43" s="38">
        <f>U26+U42</f>
        <v>0</v>
      </c>
      <c r="V43" s="112"/>
      <c r="W43" s="111">
        <f>SUM((W26)+SUM(W42))</f>
        <v>0</v>
      </c>
      <c r="X43" s="112">
        <f t="shared" ref="X43:AD43" si="23">SUM(X26)+SUM(X42)</f>
        <v>0</v>
      </c>
      <c r="Y43" s="112">
        <f t="shared" si="23"/>
        <v>0</v>
      </c>
      <c r="Z43" s="114">
        <f t="shared" si="23"/>
        <v>0</v>
      </c>
      <c r="AA43" s="111">
        <f t="shared" si="23"/>
        <v>0</v>
      </c>
      <c r="AB43" s="112">
        <f t="shared" si="23"/>
        <v>0</v>
      </c>
      <c r="AC43" s="112">
        <f t="shared" si="23"/>
        <v>0</v>
      </c>
      <c r="AD43" s="112">
        <f t="shared" si="23"/>
        <v>0</v>
      </c>
      <c r="AE43" s="112">
        <f t="shared" ref="AE43:AJ43" si="24">SUM(AE26)+SUM(AE42)</f>
        <v>0</v>
      </c>
      <c r="AF43" s="113">
        <f t="shared" si="24"/>
        <v>0</v>
      </c>
      <c r="AG43" s="113">
        <f t="shared" si="24"/>
        <v>0</v>
      </c>
      <c r="AH43" s="116">
        <f t="shared" si="24"/>
        <v>0</v>
      </c>
      <c r="AI43" s="111">
        <f t="shared" si="24"/>
        <v>0</v>
      </c>
      <c r="AJ43" s="112">
        <f t="shared" si="24"/>
        <v>0</v>
      </c>
      <c r="AK43" s="42"/>
      <c r="AL43" s="41"/>
    </row>
    <row r="44" spans="1:38" ht="13.5" thickTop="1" x14ac:dyDescent="0.2"/>
  </sheetData>
  <sheetProtection algorithmName="SHA-512" hashValue="0oEueEW+lXkOtAGXRwhVFA0D65ASm6QRAYl6ODl0o+6i6IkJLK6Ztvvh8XtpW9sgq04BHQyIcu0CpZvPJdKNlw==" saltValue="DEoChosZldYCJ7cyHgymKw==" spinCount="100000" sheet="1" objects="1" scenarios="1" formatColumns="0" formatRows="0"/>
  <mergeCells count="60">
    <mergeCell ref="A7:G7"/>
    <mergeCell ref="H7:N7"/>
    <mergeCell ref="T7:Z7"/>
    <mergeCell ref="B3:E3"/>
    <mergeCell ref="G3:I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  <mergeCell ref="AK5:AL5"/>
    <mergeCell ref="AE5:AG5"/>
    <mergeCell ref="L1:M1"/>
    <mergeCell ref="AE1:AF1"/>
    <mergeCell ref="AE3:AI3"/>
    <mergeCell ref="AK3:AL3"/>
    <mergeCell ref="U3:X3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0" width="8.5703125" style="3" customWidth="1"/>
    <col min="11" max="11" width="8.710937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29" width="8.5703125" style="3" customWidth="1"/>
    <col min="30" max="30" width="8.710937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6384" width="9.140625" style="3"/>
  </cols>
  <sheetData>
    <row r="1" spans="1:38" x14ac:dyDescent="0.2">
      <c r="A1" s="10"/>
      <c r="B1" s="10"/>
      <c r="C1" s="89"/>
      <c r="D1" s="10"/>
      <c r="E1" s="10"/>
      <c r="F1" s="10"/>
      <c r="G1" s="10"/>
      <c r="H1" s="10"/>
      <c r="I1" s="10"/>
      <c r="J1" s="10"/>
      <c r="K1" s="1" t="s">
        <v>22</v>
      </c>
      <c r="L1" s="215">
        <f>'Nom 1'!L1:M1</f>
        <v>0</v>
      </c>
      <c r="M1" s="215"/>
      <c r="N1" s="10"/>
      <c r="O1" s="10"/>
      <c r="P1" s="10"/>
      <c r="Q1" s="10"/>
      <c r="R1" s="1" t="s">
        <v>23</v>
      </c>
      <c r="S1" s="2">
        <f>'Nom 1'!S1</f>
        <v>0</v>
      </c>
      <c r="T1" s="10"/>
      <c r="U1" s="10"/>
      <c r="V1" s="89"/>
      <c r="W1" s="10"/>
      <c r="X1" s="10"/>
      <c r="Y1" s="10"/>
      <c r="Z1" s="10"/>
      <c r="AA1" s="10"/>
      <c r="AB1" s="10"/>
      <c r="AC1" s="10"/>
      <c r="AD1" s="1" t="s">
        <v>22</v>
      </c>
      <c r="AE1" s="215">
        <f>L1</f>
        <v>0</v>
      </c>
      <c r="AF1" s="215"/>
      <c r="AG1" s="10"/>
      <c r="AH1" s="10"/>
      <c r="AI1" s="10"/>
      <c r="AJ1" s="10"/>
      <c r="AK1" s="1" t="s">
        <v>23</v>
      </c>
      <c r="AL1" s="2">
        <f>S1</f>
        <v>0</v>
      </c>
    </row>
    <row r="3" spans="1:38" x14ac:dyDescent="0.2">
      <c r="A3" s="4" t="s">
        <v>24</v>
      </c>
      <c r="B3" s="203"/>
      <c r="C3" s="203"/>
      <c r="D3" s="203"/>
      <c r="E3" s="203"/>
      <c r="F3" s="4" t="s">
        <v>25</v>
      </c>
      <c r="G3" s="203"/>
      <c r="H3" s="203"/>
      <c r="I3" s="203"/>
      <c r="J3" s="4"/>
      <c r="K3" s="4" t="s">
        <v>28</v>
      </c>
      <c r="L3" s="203"/>
      <c r="M3" s="203"/>
      <c r="N3" s="203"/>
      <c r="O3" s="203"/>
      <c r="P3" s="203"/>
      <c r="Q3" s="4" t="s">
        <v>30</v>
      </c>
      <c r="R3" s="207"/>
      <c r="S3" s="207"/>
      <c r="T3" s="4" t="s">
        <v>24</v>
      </c>
      <c r="U3" s="204">
        <f>B3</f>
        <v>0</v>
      </c>
      <c r="V3" s="204"/>
      <c r="W3" s="204"/>
      <c r="X3" s="204"/>
      <c r="Y3" s="4" t="s">
        <v>25</v>
      </c>
      <c r="Z3" s="204">
        <f>G3</f>
        <v>0</v>
      </c>
      <c r="AA3" s="204"/>
      <c r="AB3" s="204"/>
      <c r="AC3" s="4"/>
      <c r="AD3" s="4" t="s">
        <v>28</v>
      </c>
      <c r="AE3" s="204">
        <f>L3</f>
        <v>0</v>
      </c>
      <c r="AF3" s="204"/>
      <c r="AG3" s="204"/>
      <c r="AH3" s="204"/>
      <c r="AI3" s="204"/>
      <c r="AJ3" s="4" t="s">
        <v>30</v>
      </c>
      <c r="AK3" s="202">
        <f>R3</f>
        <v>0</v>
      </c>
      <c r="AL3" s="202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26</v>
      </c>
      <c r="C5" s="203"/>
      <c r="D5" s="203"/>
      <c r="E5" s="5"/>
      <c r="F5" s="4" t="s">
        <v>27</v>
      </c>
      <c r="G5" s="213"/>
      <c r="H5" s="213"/>
      <c r="I5" s="5"/>
      <c r="K5" s="4" t="s">
        <v>29</v>
      </c>
      <c r="L5" s="203"/>
      <c r="M5" s="203"/>
      <c r="N5" s="203"/>
      <c r="O5" s="5"/>
      <c r="P5" s="5"/>
      <c r="Q5" s="4" t="s">
        <v>31</v>
      </c>
      <c r="R5" s="203"/>
      <c r="S5" s="203"/>
      <c r="T5" s="4"/>
      <c r="U5" s="4" t="s">
        <v>26</v>
      </c>
      <c r="V5" s="204">
        <f>C5</f>
        <v>0</v>
      </c>
      <c r="W5" s="204"/>
      <c r="X5" s="5"/>
      <c r="Y5" s="4" t="s">
        <v>27</v>
      </c>
      <c r="Z5" s="206">
        <f>G5</f>
        <v>0</v>
      </c>
      <c r="AA5" s="206"/>
      <c r="AB5" s="5"/>
      <c r="AD5" s="4" t="s">
        <v>29</v>
      </c>
      <c r="AE5" s="204">
        <f>L5</f>
        <v>0</v>
      </c>
      <c r="AF5" s="204"/>
      <c r="AG5" s="204"/>
      <c r="AH5" s="5"/>
      <c r="AI5" s="5"/>
      <c r="AJ5" s="4" t="s">
        <v>31</v>
      </c>
      <c r="AK5" s="204">
        <f>R5</f>
        <v>0</v>
      </c>
      <c r="AL5" s="20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9" t="s">
        <v>59</v>
      </c>
      <c r="B7" s="210"/>
      <c r="C7" s="210"/>
      <c r="D7" s="211"/>
      <c r="E7" s="211"/>
      <c r="F7" s="211"/>
      <c r="G7" s="212"/>
      <c r="H7" s="210" t="s">
        <v>60</v>
      </c>
      <c r="I7" s="211"/>
      <c r="J7" s="211"/>
      <c r="K7" s="211"/>
      <c r="L7" s="211"/>
      <c r="M7" s="214"/>
      <c r="N7" s="214"/>
      <c r="O7" s="72" t="s">
        <v>61</v>
      </c>
      <c r="P7" s="7"/>
      <c r="Q7" s="8"/>
      <c r="R7" s="8"/>
      <c r="S7" s="9"/>
      <c r="T7" s="209" t="s">
        <v>59</v>
      </c>
      <c r="U7" s="210"/>
      <c r="V7" s="210"/>
      <c r="W7" s="211"/>
      <c r="X7" s="211"/>
      <c r="Y7" s="211"/>
      <c r="Z7" s="212"/>
      <c r="AA7" s="210" t="s">
        <v>60</v>
      </c>
      <c r="AB7" s="211"/>
      <c r="AC7" s="211"/>
      <c r="AD7" s="211"/>
      <c r="AE7" s="211"/>
      <c r="AF7" s="214"/>
      <c r="AG7" s="214"/>
      <c r="AH7" s="72" t="s">
        <v>61</v>
      </c>
      <c r="AI7" s="7"/>
      <c r="AJ7" s="8"/>
      <c r="AK7" s="8"/>
      <c r="AL7" s="9"/>
    </row>
    <row r="8" spans="1:38" ht="20.100000000000001" customHeight="1" x14ac:dyDescent="0.2">
      <c r="A8" s="198" t="s">
        <v>32</v>
      </c>
      <c r="B8" s="190" t="s">
        <v>33</v>
      </c>
      <c r="C8" s="188" t="s">
        <v>34</v>
      </c>
      <c r="D8" s="188" t="s">
        <v>151</v>
      </c>
      <c r="E8" s="188" t="s">
        <v>36</v>
      </c>
      <c r="F8" s="188" t="s">
        <v>37</v>
      </c>
      <c r="G8" s="200" t="s">
        <v>38</v>
      </c>
      <c r="H8" s="198" t="s">
        <v>39</v>
      </c>
      <c r="I8" s="188" t="s">
        <v>40</v>
      </c>
      <c r="J8" s="188" t="s">
        <v>41</v>
      </c>
      <c r="K8" s="188" t="s">
        <v>42</v>
      </c>
      <c r="L8" s="188" t="s">
        <v>43</v>
      </c>
      <c r="M8" s="188" t="s">
        <v>44</v>
      </c>
      <c r="N8" s="194" t="s">
        <v>45</v>
      </c>
      <c r="O8" s="196" t="s">
        <v>46</v>
      </c>
      <c r="P8" s="198" t="s">
        <v>47</v>
      </c>
      <c r="Q8" s="188" t="s">
        <v>48</v>
      </c>
      <c r="R8" s="190" t="s">
        <v>49</v>
      </c>
      <c r="S8" s="192" t="s">
        <v>50</v>
      </c>
      <c r="T8" s="198" t="s">
        <v>32</v>
      </c>
      <c r="U8" s="190" t="s">
        <v>33</v>
      </c>
      <c r="V8" s="188" t="s">
        <v>34</v>
      </c>
      <c r="W8" s="188" t="s">
        <v>151</v>
      </c>
      <c r="X8" s="188" t="s">
        <v>36</v>
      </c>
      <c r="Y8" s="188" t="s">
        <v>37</v>
      </c>
      <c r="Z8" s="200" t="s">
        <v>38</v>
      </c>
      <c r="AA8" s="198" t="s">
        <v>39</v>
      </c>
      <c r="AB8" s="188" t="s">
        <v>40</v>
      </c>
      <c r="AC8" s="188" t="s">
        <v>41</v>
      </c>
      <c r="AD8" s="188" t="s">
        <v>42</v>
      </c>
      <c r="AE8" s="188" t="s">
        <v>43</v>
      </c>
      <c r="AF8" s="188" t="s">
        <v>44</v>
      </c>
      <c r="AG8" s="194" t="s">
        <v>45</v>
      </c>
      <c r="AH8" s="196" t="s">
        <v>46</v>
      </c>
      <c r="AI8" s="198" t="s">
        <v>47</v>
      </c>
      <c r="AJ8" s="188" t="s">
        <v>48</v>
      </c>
      <c r="AK8" s="190" t="s">
        <v>49</v>
      </c>
      <c r="AL8" s="192" t="s">
        <v>50</v>
      </c>
    </row>
    <row r="9" spans="1:38" ht="20.100000000000001" customHeight="1" thickBot="1" x14ac:dyDescent="0.25">
      <c r="A9" s="199"/>
      <c r="B9" s="191"/>
      <c r="C9" s="189"/>
      <c r="D9" s="189"/>
      <c r="E9" s="189"/>
      <c r="F9" s="189"/>
      <c r="G9" s="201"/>
      <c r="H9" s="199"/>
      <c r="I9" s="189"/>
      <c r="J9" s="189"/>
      <c r="K9" s="189"/>
      <c r="L9" s="189"/>
      <c r="M9" s="189"/>
      <c r="N9" s="195"/>
      <c r="O9" s="197"/>
      <c r="P9" s="199"/>
      <c r="Q9" s="189"/>
      <c r="R9" s="191"/>
      <c r="S9" s="193"/>
      <c r="T9" s="199"/>
      <c r="U9" s="191"/>
      <c r="V9" s="189"/>
      <c r="W9" s="189"/>
      <c r="X9" s="189"/>
      <c r="Y9" s="189"/>
      <c r="Z9" s="201"/>
      <c r="AA9" s="199"/>
      <c r="AB9" s="189"/>
      <c r="AC9" s="189"/>
      <c r="AD9" s="189"/>
      <c r="AE9" s="189"/>
      <c r="AF9" s="189"/>
      <c r="AG9" s="195"/>
      <c r="AH9" s="197"/>
      <c r="AI9" s="199"/>
      <c r="AJ9" s="189"/>
      <c r="AK9" s="191"/>
      <c r="AL9" s="193"/>
    </row>
    <row r="10" spans="1:38" s="63" customFormat="1" ht="13.5" thickTop="1" x14ac:dyDescent="0.2">
      <c r="A10" s="183"/>
      <c r="B10" s="62"/>
      <c r="C10" s="92"/>
      <c r="D10" s="93"/>
      <c r="E10" s="92">
        <f>B10*C10</f>
        <v>0</v>
      </c>
      <c r="F10" s="92"/>
      <c r="G10" s="94">
        <f t="shared" ref="G10:G24" si="0">SUM(D10:F10)</f>
        <v>0</v>
      </c>
      <c r="H10" s="95">
        <f>ROUND($G10*'Entrées des Taux'!$A$3,2)</f>
        <v>0</v>
      </c>
      <c r="I10" s="93">
        <f>ROUND($G10*'Entrées des Taux'!$A$19,2)</f>
        <v>0</v>
      </c>
      <c r="J10" s="92">
        <f>ROUND($G10*'Entrées des Taux'!$D$3,2)</f>
        <v>0</v>
      </c>
      <c r="K10" s="92">
        <f>ROUND($G10*'Entrées des Taux'!$A$11,2)</f>
        <v>0</v>
      </c>
      <c r="L10" s="92">
        <f>ROUND($G10*'Entrées des Taux'!$A$27,2)</f>
        <v>0</v>
      </c>
      <c r="M10" s="94">
        <f>ROUND($B10*'Entrées des Taux'!$D$11,2)</f>
        <v>0</v>
      </c>
      <c r="N10" s="96">
        <f>ROUND($G10*'Entrées des Taux'!$D$19,2)</f>
        <v>0</v>
      </c>
      <c r="O10" s="97">
        <f t="shared" ref="O10:O24" si="1">SUM(G10)-SUM(H10:N10)</f>
        <v>0</v>
      </c>
      <c r="P10" s="93" t="s">
        <v>0</v>
      </c>
      <c r="Q10" s="98">
        <f t="shared" ref="Q10:Q41" si="2">SUM(O10:P10)</f>
        <v>0</v>
      </c>
      <c r="R10" s="64" t="s">
        <v>0</v>
      </c>
      <c r="S10" s="184" t="s">
        <v>0</v>
      </c>
      <c r="T10" s="183"/>
      <c r="U10" s="62"/>
      <c r="V10" s="92"/>
      <c r="W10" s="93"/>
      <c r="X10" s="92">
        <f>U10*V10</f>
        <v>0</v>
      </c>
      <c r="Y10" s="92"/>
      <c r="Z10" s="94">
        <f>SUM(W10:Y10)</f>
        <v>0</v>
      </c>
      <c r="AA10" s="99">
        <f>ROUND($Z10*'Entrées des Taux'!$A$5,2)</f>
        <v>0</v>
      </c>
      <c r="AB10" s="93">
        <f>ROUND($Z10*'Entrées des Taux'!$A$21,2)</f>
        <v>0</v>
      </c>
      <c r="AC10" s="92">
        <f>ROUND($Z10*'Entrées des Taux'!$D$5,2)</f>
        <v>0</v>
      </c>
      <c r="AD10" s="92">
        <f>ROUND($Z10*'Entrées des Taux'!$A$13,2)</f>
        <v>0</v>
      </c>
      <c r="AE10" s="92">
        <f>ROUND($Z10*'Entrées des Taux'!$A$29,2)</f>
        <v>0</v>
      </c>
      <c r="AF10" s="94">
        <f>ROUND($U10*'Entrées des Taux'!$D$13,2)</f>
        <v>0</v>
      </c>
      <c r="AG10" s="100">
        <f>ROUND($Z10*'Entrées des Taux'!$D$21,2)</f>
        <v>0</v>
      </c>
      <c r="AH10" s="97">
        <f t="shared" ref="AH10:AH24" si="3">SUM(Z10)-SUM(AA10:AG10)</f>
        <v>0</v>
      </c>
      <c r="AI10" s="93" t="s">
        <v>0</v>
      </c>
      <c r="AJ10" s="92">
        <f t="shared" ref="AJ10:AJ24" si="4">SUM(AH10:AI10)</f>
        <v>0</v>
      </c>
      <c r="AK10" s="64" t="s">
        <v>0</v>
      </c>
      <c r="AL10" s="184" t="s">
        <v>0</v>
      </c>
    </row>
    <row r="11" spans="1:38" s="63" customFormat="1" x14ac:dyDescent="0.2">
      <c r="A11" s="183"/>
      <c r="B11" s="62"/>
      <c r="C11" s="92"/>
      <c r="D11" s="93"/>
      <c r="E11" s="92">
        <f t="shared" ref="E11:E24" si="5">B11*C11</f>
        <v>0</v>
      </c>
      <c r="F11" s="92"/>
      <c r="G11" s="94">
        <f t="shared" si="0"/>
        <v>0</v>
      </c>
      <c r="H11" s="95">
        <f>ROUND($G11*'Entrées des Taux'!$A$3,2)</f>
        <v>0</v>
      </c>
      <c r="I11" s="93">
        <f>ROUND($G11*'Entrées des Taux'!$A$19,2)</f>
        <v>0</v>
      </c>
      <c r="J11" s="92">
        <f>ROUND($G11*'Entrées des Taux'!$D$3,2)</f>
        <v>0</v>
      </c>
      <c r="K11" s="92">
        <f>ROUND($G11*'Entrées des Taux'!$A$11,2)</f>
        <v>0</v>
      </c>
      <c r="L11" s="92">
        <f>ROUND($G11*'Entrées des Taux'!$A$27,2)</f>
        <v>0</v>
      </c>
      <c r="M11" s="94">
        <f>ROUND($B11*'Entrées des Taux'!$D$11,2)</f>
        <v>0</v>
      </c>
      <c r="N11" s="96">
        <f>ROUND($G11*'Entrées des Taux'!$D$19,2)</f>
        <v>0</v>
      </c>
      <c r="O11" s="97">
        <f t="shared" si="1"/>
        <v>0</v>
      </c>
      <c r="P11" s="93"/>
      <c r="Q11" s="98">
        <f t="shared" si="2"/>
        <v>0</v>
      </c>
      <c r="R11" s="64"/>
      <c r="S11" s="184"/>
      <c r="T11" s="183"/>
      <c r="U11" s="62"/>
      <c r="V11" s="92"/>
      <c r="W11" s="93"/>
      <c r="X11" s="92">
        <f t="shared" ref="X11:X24" si="6">U11*V11</f>
        <v>0</v>
      </c>
      <c r="Y11" s="92"/>
      <c r="Z11" s="94">
        <f t="shared" ref="Z11:Z24" si="7">SUM(W11:Y11)</f>
        <v>0</v>
      </c>
      <c r="AA11" s="95">
        <f>ROUND($Z11*'Entrées des Taux'!$A$5,2)</f>
        <v>0</v>
      </c>
      <c r="AB11" s="93">
        <f>ROUND($Z11*'Entrées des Taux'!$A$21,2)</f>
        <v>0</v>
      </c>
      <c r="AC11" s="92">
        <f>ROUND($Z11*'Entrées des Taux'!$D$5,2)</f>
        <v>0</v>
      </c>
      <c r="AD11" s="92">
        <f>ROUND($Z11*'Entrées des Taux'!$A$13,2)</f>
        <v>0</v>
      </c>
      <c r="AE11" s="92">
        <f>ROUND($Z11*'Entrées des Taux'!$A$29,2)</f>
        <v>0</v>
      </c>
      <c r="AF11" s="94">
        <f>ROUND($U11*'Entrées des Taux'!$D$13,2)</f>
        <v>0</v>
      </c>
      <c r="AG11" s="96">
        <f>ROUND($Z11*'Entrées des Taux'!$D$21,2)</f>
        <v>0</v>
      </c>
      <c r="AH11" s="97">
        <f t="shared" si="3"/>
        <v>0</v>
      </c>
      <c r="AI11" s="93"/>
      <c r="AJ11" s="92">
        <f t="shared" si="4"/>
        <v>0</v>
      </c>
      <c r="AK11" s="64"/>
      <c r="AL11" s="184"/>
    </row>
    <row r="12" spans="1:38" s="63" customFormat="1" x14ac:dyDescent="0.2">
      <c r="A12" s="183"/>
      <c r="B12" s="62"/>
      <c r="C12" s="92"/>
      <c r="D12" s="93"/>
      <c r="E12" s="92">
        <f t="shared" si="5"/>
        <v>0</v>
      </c>
      <c r="F12" s="92"/>
      <c r="G12" s="94">
        <f t="shared" si="0"/>
        <v>0</v>
      </c>
      <c r="H12" s="95">
        <f>ROUND($G12*'Entrées des Taux'!$A$3,2)</f>
        <v>0</v>
      </c>
      <c r="I12" s="93">
        <f>ROUND($G12*'Entrées des Taux'!$A$19,2)</f>
        <v>0</v>
      </c>
      <c r="J12" s="92">
        <f>ROUND($G12*'Entrées des Taux'!$D$3,2)</f>
        <v>0</v>
      </c>
      <c r="K12" s="92">
        <f>ROUND($G12*'Entrées des Taux'!$A$11,2)</f>
        <v>0</v>
      </c>
      <c r="L12" s="92">
        <f>ROUND($G12*'Entrées des Taux'!$A$27,2)</f>
        <v>0</v>
      </c>
      <c r="M12" s="94">
        <f>ROUND($B12*'Entrées des Taux'!$D$11,2)</f>
        <v>0</v>
      </c>
      <c r="N12" s="96">
        <f>ROUND($G12*'Entrées des Taux'!$D$19,2)</f>
        <v>0</v>
      </c>
      <c r="O12" s="97">
        <f t="shared" si="1"/>
        <v>0</v>
      </c>
      <c r="P12" s="93"/>
      <c r="Q12" s="98">
        <f t="shared" si="2"/>
        <v>0</v>
      </c>
      <c r="R12" s="64"/>
      <c r="S12" s="184"/>
      <c r="T12" s="183"/>
      <c r="U12" s="62"/>
      <c r="V12" s="92"/>
      <c r="W12" s="93"/>
      <c r="X12" s="92">
        <f t="shared" si="6"/>
        <v>0</v>
      </c>
      <c r="Y12" s="92"/>
      <c r="Z12" s="94">
        <f t="shared" si="7"/>
        <v>0</v>
      </c>
      <c r="AA12" s="95">
        <f>ROUND($Z12*'Entrées des Taux'!$A$5,2)</f>
        <v>0</v>
      </c>
      <c r="AB12" s="93">
        <f>ROUND($Z12*'Entrées des Taux'!$A$21,2)</f>
        <v>0</v>
      </c>
      <c r="AC12" s="92">
        <f>ROUND($Z12*'Entrées des Taux'!$D$5,2)</f>
        <v>0</v>
      </c>
      <c r="AD12" s="92">
        <f>ROUND($Z12*'Entrées des Taux'!$A$13,2)</f>
        <v>0</v>
      </c>
      <c r="AE12" s="92">
        <f>ROUND($Z12*'Entrées des Taux'!$A$29,2)</f>
        <v>0</v>
      </c>
      <c r="AF12" s="94">
        <f>ROUND($U12*'Entrées des Taux'!$D$13,2)</f>
        <v>0</v>
      </c>
      <c r="AG12" s="96">
        <f>ROUND($Z12*'Entrées des Taux'!$D$21,2)</f>
        <v>0</v>
      </c>
      <c r="AH12" s="97">
        <f t="shared" si="3"/>
        <v>0</v>
      </c>
      <c r="AI12" s="93"/>
      <c r="AJ12" s="92">
        <f t="shared" si="4"/>
        <v>0</v>
      </c>
      <c r="AK12" s="64"/>
      <c r="AL12" s="184"/>
    </row>
    <row r="13" spans="1:38" s="63" customFormat="1" x14ac:dyDescent="0.2">
      <c r="A13" s="183"/>
      <c r="B13" s="62"/>
      <c r="C13" s="92"/>
      <c r="D13" s="93"/>
      <c r="E13" s="92">
        <f t="shared" si="5"/>
        <v>0</v>
      </c>
      <c r="F13" s="92"/>
      <c r="G13" s="101">
        <f t="shared" si="0"/>
        <v>0</v>
      </c>
      <c r="H13" s="95">
        <f>ROUND($G13*'Entrées des Taux'!$A$3,2)</f>
        <v>0</v>
      </c>
      <c r="I13" s="93">
        <f>ROUND($G13*'Entrées des Taux'!$A$19,2)</f>
        <v>0</v>
      </c>
      <c r="J13" s="92">
        <f>ROUND($G13*'Entrées des Taux'!$D$3,2)</f>
        <v>0</v>
      </c>
      <c r="K13" s="92">
        <f>ROUND($G13*'Entrées des Taux'!$A$11,2)</f>
        <v>0</v>
      </c>
      <c r="L13" s="92">
        <f>ROUND($G13*'Entrées des Taux'!$A$27,2)</f>
        <v>0</v>
      </c>
      <c r="M13" s="94">
        <f>ROUND($B13*'Entrées des Taux'!$D$11,2)</f>
        <v>0</v>
      </c>
      <c r="N13" s="96">
        <f>ROUND($G13*'Entrées des Taux'!$D$19,2)</f>
        <v>0</v>
      </c>
      <c r="O13" s="102">
        <f t="shared" si="1"/>
        <v>0</v>
      </c>
      <c r="P13" s="93"/>
      <c r="Q13" s="98">
        <f t="shared" si="2"/>
        <v>0</v>
      </c>
      <c r="R13" s="64"/>
      <c r="S13" s="184"/>
      <c r="T13" s="183"/>
      <c r="U13" s="62"/>
      <c r="V13" s="92"/>
      <c r="W13" s="93"/>
      <c r="X13" s="92">
        <f t="shared" si="6"/>
        <v>0</v>
      </c>
      <c r="Y13" s="92"/>
      <c r="Z13" s="101">
        <f t="shared" si="7"/>
        <v>0</v>
      </c>
      <c r="AA13" s="95">
        <f>ROUND($Z13*'Entrées des Taux'!$A$5,2)</f>
        <v>0</v>
      </c>
      <c r="AB13" s="93">
        <f>ROUND($Z13*'Entrées des Taux'!$A$21,2)</f>
        <v>0</v>
      </c>
      <c r="AC13" s="92">
        <f>ROUND($Z13*'Entrées des Taux'!$D$5,2)</f>
        <v>0</v>
      </c>
      <c r="AD13" s="92">
        <f>ROUND($Z13*'Entrées des Taux'!$A$13,2)</f>
        <v>0</v>
      </c>
      <c r="AE13" s="92">
        <f>ROUND($Z13*'Entrées des Taux'!$A$29,2)</f>
        <v>0</v>
      </c>
      <c r="AF13" s="94">
        <f>ROUND($U13*'Entrées des Taux'!$D$13,2)</f>
        <v>0</v>
      </c>
      <c r="AG13" s="96">
        <f>ROUND($Z13*'Entrées des Taux'!$D$21,2)</f>
        <v>0</v>
      </c>
      <c r="AH13" s="102">
        <f t="shared" si="3"/>
        <v>0</v>
      </c>
      <c r="AI13" s="93"/>
      <c r="AJ13" s="98">
        <f t="shared" si="4"/>
        <v>0</v>
      </c>
      <c r="AK13" s="64"/>
      <c r="AL13" s="184"/>
    </row>
    <row r="14" spans="1:38" s="63" customFormat="1" x14ac:dyDescent="0.2">
      <c r="A14" s="183"/>
      <c r="B14" s="62"/>
      <c r="C14" s="92"/>
      <c r="D14" s="93"/>
      <c r="E14" s="92">
        <f t="shared" si="5"/>
        <v>0</v>
      </c>
      <c r="F14" s="92"/>
      <c r="G14" s="101">
        <f t="shared" si="0"/>
        <v>0</v>
      </c>
      <c r="H14" s="95">
        <f>ROUND($G14*'Entrées des Taux'!$A$3,2)</f>
        <v>0</v>
      </c>
      <c r="I14" s="93">
        <f>ROUND($G14*'Entrées des Taux'!$A$19,2)</f>
        <v>0</v>
      </c>
      <c r="J14" s="92">
        <f>ROUND($G14*'Entrées des Taux'!$D$3,2)</f>
        <v>0</v>
      </c>
      <c r="K14" s="92">
        <f>ROUND($G14*'Entrées des Taux'!$A$11,2)</f>
        <v>0</v>
      </c>
      <c r="L14" s="92">
        <f>ROUND($G14*'Entrées des Taux'!$A$27,2)</f>
        <v>0</v>
      </c>
      <c r="M14" s="94">
        <f>ROUND($B14*'Entrées des Taux'!$D$11,2)</f>
        <v>0</v>
      </c>
      <c r="N14" s="96">
        <f>ROUND($G14*'Entrées des Taux'!$D$19,2)</f>
        <v>0</v>
      </c>
      <c r="O14" s="102">
        <f t="shared" si="1"/>
        <v>0</v>
      </c>
      <c r="P14" s="93"/>
      <c r="Q14" s="98">
        <f t="shared" si="2"/>
        <v>0</v>
      </c>
      <c r="R14" s="64"/>
      <c r="S14" s="184"/>
      <c r="T14" s="183"/>
      <c r="U14" s="62"/>
      <c r="V14" s="92"/>
      <c r="W14" s="93"/>
      <c r="X14" s="92">
        <f t="shared" si="6"/>
        <v>0</v>
      </c>
      <c r="Y14" s="92"/>
      <c r="Z14" s="101">
        <f t="shared" si="7"/>
        <v>0</v>
      </c>
      <c r="AA14" s="95">
        <f>ROUND($Z14*'Entrées des Taux'!$A$5,2)</f>
        <v>0</v>
      </c>
      <c r="AB14" s="93">
        <f>ROUND($Z14*'Entrées des Taux'!$A$21,2)</f>
        <v>0</v>
      </c>
      <c r="AC14" s="92">
        <f>ROUND($Z14*'Entrées des Taux'!$D$5,2)</f>
        <v>0</v>
      </c>
      <c r="AD14" s="92">
        <f>ROUND($Z14*'Entrées des Taux'!$A$13,2)</f>
        <v>0</v>
      </c>
      <c r="AE14" s="92">
        <f>ROUND($Z14*'Entrées des Taux'!$A$29,2)</f>
        <v>0</v>
      </c>
      <c r="AF14" s="94">
        <f>ROUND($U14*'Entrées des Taux'!$D$13,2)</f>
        <v>0</v>
      </c>
      <c r="AG14" s="96">
        <f>ROUND($Z14*'Entrées des Taux'!$D$21,2)</f>
        <v>0</v>
      </c>
      <c r="AH14" s="102">
        <f t="shared" si="3"/>
        <v>0</v>
      </c>
      <c r="AI14" s="93"/>
      <c r="AJ14" s="98">
        <f t="shared" si="4"/>
        <v>0</v>
      </c>
      <c r="AK14" s="64"/>
      <c r="AL14" s="184"/>
    </row>
    <row r="15" spans="1:38" s="63" customFormat="1" x14ac:dyDescent="0.2">
      <c r="A15" s="183"/>
      <c r="B15" s="62"/>
      <c r="C15" s="92"/>
      <c r="D15" s="93"/>
      <c r="E15" s="92">
        <f t="shared" si="5"/>
        <v>0</v>
      </c>
      <c r="F15" s="92"/>
      <c r="G15" s="101">
        <f t="shared" si="0"/>
        <v>0</v>
      </c>
      <c r="H15" s="95">
        <f>ROUND($G15*'Entrées des Taux'!$A$3,2)</f>
        <v>0</v>
      </c>
      <c r="I15" s="93">
        <f>ROUND($G15*'Entrées des Taux'!$A$19,2)</f>
        <v>0</v>
      </c>
      <c r="J15" s="92">
        <f>ROUND($G15*'Entrées des Taux'!$D$3,2)</f>
        <v>0</v>
      </c>
      <c r="K15" s="92">
        <f>ROUND($G15*'Entrées des Taux'!$A$11,2)</f>
        <v>0</v>
      </c>
      <c r="L15" s="92">
        <f>ROUND($G15*'Entrées des Taux'!$A$27,2)</f>
        <v>0</v>
      </c>
      <c r="M15" s="94">
        <f>ROUND($B15*'Entrées des Taux'!$D$11,2)</f>
        <v>0</v>
      </c>
      <c r="N15" s="96">
        <f>ROUND($G15*'Entrées des Taux'!$D$19,2)</f>
        <v>0</v>
      </c>
      <c r="O15" s="102">
        <f t="shared" si="1"/>
        <v>0</v>
      </c>
      <c r="P15" s="93"/>
      <c r="Q15" s="98">
        <f t="shared" si="2"/>
        <v>0</v>
      </c>
      <c r="R15" s="64"/>
      <c r="S15" s="184"/>
      <c r="T15" s="183"/>
      <c r="U15" s="62"/>
      <c r="V15" s="92"/>
      <c r="W15" s="93"/>
      <c r="X15" s="92">
        <f t="shared" si="6"/>
        <v>0</v>
      </c>
      <c r="Y15" s="92"/>
      <c r="Z15" s="101">
        <f t="shared" si="7"/>
        <v>0</v>
      </c>
      <c r="AA15" s="95">
        <f>ROUND($Z15*'Entrées des Taux'!$A$5,2)</f>
        <v>0</v>
      </c>
      <c r="AB15" s="93">
        <f>ROUND($Z15*'Entrées des Taux'!$A$21,2)</f>
        <v>0</v>
      </c>
      <c r="AC15" s="92">
        <f>ROUND($Z15*'Entrées des Taux'!$D$5,2)</f>
        <v>0</v>
      </c>
      <c r="AD15" s="92">
        <f>ROUND($Z15*'Entrées des Taux'!$A$13,2)</f>
        <v>0</v>
      </c>
      <c r="AE15" s="92">
        <f>ROUND($Z15*'Entrées des Taux'!$A$29,2)</f>
        <v>0</v>
      </c>
      <c r="AF15" s="94">
        <f>ROUND($U15*'Entrées des Taux'!$D$13,2)</f>
        <v>0</v>
      </c>
      <c r="AG15" s="96">
        <f>ROUND($Z15*'Entrées des Taux'!$D$21,2)</f>
        <v>0</v>
      </c>
      <c r="AH15" s="102">
        <f t="shared" si="3"/>
        <v>0</v>
      </c>
      <c r="AI15" s="93"/>
      <c r="AJ15" s="98">
        <f t="shared" si="4"/>
        <v>0</v>
      </c>
      <c r="AK15" s="64"/>
      <c r="AL15" s="184"/>
    </row>
    <row r="16" spans="1:38" s="63" customFormat="1" x14ac:dyDescent="0.2">
      <c r="A16" s="183"/>
      <c r="B16" s="62"/>
      <c r="C16" s="92"/>
      <c r="D16" s="93"/>
      <c r="E16" s="92">
        <f t="shared" si="5"/>
        <v>0</v>
      </c>
      <c r="F16" s="92"/>
      <c r="G16" s="101">
        <f t="shared" si="0"/>
        <v>0</v>
      </c>
      <c r="H16" s="95">
        <f>ROUND($G16*'Entrées des Taux'!$A$3,2)</f>
        <v>0</v>
      </c>
      <c r="I16" s="93">
        <f>ROUND($G16*'Entrées des Taux'!$A$19,2)</f>
        <v>0</v>
      </c>
      <c r="J16" s="92">
        <f>ROUND($G16*'Entrées des Taux'!$D$3,2)</f>
        <v>0</v>
      </c>
      <c r="K16" s="92">
        <f>ROUND($G16*'Entrées des Taux'!$A$11,2)</f>
        <v>0</v>
      </c>
      <c r="L16" s="92">
        <f>ROUND($G16*'Entrées des Taux'!$A$27,2)</f>
        <v>0</v>
      </c>
      <c r="M16" s="94">
        <f>ROUND($B16*'Entrées des Taux'!$D$11,2)</f>
        <v>0</v>
      </c>
      <c r="N16" s="96">
        <f>ROUND($G16*'Entrées des Taux'!$D$19,2)</f>
        <v>0</v>
      </c>
      <c r="O16" s="102">
        <f t="shared" si="1"/>
        <v>0</v>
      </c>
      <c r="P16" s="93"/>
      <c r="Q16" s="98">
        <f t="shared" si="2"/>
        <v>0</v>
      </c>
      <c r="R16" s="64"/>
      <c r="S16" s="184"/>
      <c r="T16" s="183"/>
      <c r="U16" s="62"/>
      <c r="V16" s="92"/>
      <c r="W16" s="93"/>
      <c r="X16" s="92">
        <f t="shared" si="6"/>
        <v>0</v>
      </c>
      <c r="Y16" s="92"/>
      <c r="Z16" s="101">
        <f t="shared" si="7"/>
        <v>0</v>
      </c>
      <c r="AA16" s="95">
        <f>ROUND($Z16*'Entrées des Taux'!$A$5,2)</f>
        <v>0</v>
      </c>
      <c r="AB16" s="93">
        <f>ROUND($Z16*'Entrées des Taux'!$A$21,2)</f>
        <v>0</v>
      </c>
      <c r="AC16" s="92">
        <f>ROUND($Z16*'Entrées des Taux'!$D$5,2)</f>
        <v>0</v>
      </c>
      <c r="AD16" s="92">
        <f>ROUND($Z16*'Entrées des Taux'!$A$13,2)</f>
        <v>0</v>
      </c>
      <c r="AE16" s="92">
        <f>ROUND($Z16*'Entrées des Taux'!$A$29,2)</f>
        <v>0</v>
      </c>
      <c r="AF16" s="94">
        <f>ROUND($U16*'Entrées des Taux'!$D$13,2)</f>
        <v>0</v>
      </c>
      <c r="AG16" s="96">
        <f>ROUND($Z16*'Entrées des Taux'!$D$21,2)</f>
        <v>0</v>
      </c>
      <c r="AH16" s="102">
        <f t="shared" si="3"/>
        <v>0</v>
      </c>
      <c r="AI16" s="93"/>
      <c r="AJ16" s="98">
        <f t="shared" si="4"/>
        <v>0</v>
      </c>
      <c r="AK16" s="64"/>
      <c r="AL16" s="184"/>
    </row>
    <row r="17" spans="1:38" s="63" customFormat="1" x14ac:dyDescent="0.2">
      <c r="A17" s="183"/>
      <c r="B17" s="62"/>
      <c r="C17" s="92"/>
      <c r="D17" s="93"/>
      <c r="E17" s="92">
        <f t="shared" si="5"/>
        <v>0</v>
      </c>
      <c r="F17" s="92"/>
      <c r="G17" s="101">
        <f t="shared" si="0"/>
        <v>0</v>
      </c>
      <c r="H17" s="95">
        <f>ROUND($G17*'Entrées des Taux'!$A$3,2)</f>
        <v>0</v>
      </c>
      <c r="I17" s="93">
        <f>ROUND($G17*'Entrées des Taux'!$A$19,2)</f>
        <v>0</v>
      </c>
      <c r="J17" s="92">
        <f>ROUND($G17*'Entrées des Taux'!$D$3,2)</f>
        <v>0</v>
      </c>
      <c r="K17" s="92">
        <f>ROUND($G17*'Entrées des Taux'!$A$11,2)</f>
        <v>0</v>
      </c>
      <c r="L17" s="92">
        <f>ROUND($G17*'Entrées des Taux'!$A$27,2)</f>
        <v>0</v>
      </c>
      <c r="M17" s="94">
        <f>ROUND($B17*'Entrées des Taux'!$D$11,2)</f>
        <v>0</v>
      </c>
      <c r="N17" s="96">
        <f>ROUND($G17*'Entrées des Taux'!$D$19,2)</f>
        <v>0</v>
      </c>
      <c r="O17" s="102">
        <f t="shared" si="1"/>
        <v>0</v>
      </c>
      <c r="P17" s="93"/>
      <c r="Q17" s="98">
        <f t="shared" si="2"/>
        <v>0</v>
      </c>
      <c r="R17" s="64"/>
      <c r="S17" s="184"/>
      <c r="T17" s="183"/>
      <c r="U17" s="62"/>
      <c r="V17" s="92"/>
      <c r="W17" s="93"/>
      <c r="X17" s="92">
        <f t="shared" si="6"/>
        <v>0</v>
      </c>
      <c r="Y17" s="92"/>
      <c r="Z17" s="101">
        <f t="shared" si="7"/>
        <v>0</v>
      </c>
      <c r="AA17" s="95">
        <f>ROUND($Z17*'Entrées des Taux'!$A$5,2)</f>
        <v>0</v>
      </c>
      <c r="AB17" s="93">
        <f>ROUND($Z17*'Entrées des Taux'!$A$21,2)</f>
        <v>0</v>
      </c>
      <c r="AC17" s="92">
        <f>ROUND($Z17*'Entrées des Taux'!$D$5,2)</f>
        <v>0</v>
      </c>
      <c r="AD17" s="92">
        <f>ROUND($Z17*'Entrées des Taux'!$A$13,2)</f>
        <v>0</v>
      </c>
      <c r="AE17" s="92">
        <f>ROUND($Z17*'Entrées des Taux'!$A$29,2)</f>
        <v>0</v>
      </c>
      <c r="AF17" s="94">
        <f>ROUND($U17*'Entrées des Taux'!$D$13,2)</f>
        <v>0</v>
      </c>
      <c r="AG17" s="96">
        <f>ROUND($Z17*'Entrées des Taux'!$D$21,2)</f>
        <v>0</v>
      </c>
      <c r="AH17" s="102">
        <f t="shared" si="3"/>
        <v>0</v>
      </c>
      <c r="AI17" s="93"/>
      <c r="AJ17" s="98">
        <f t="shared" si="4"/>
        <v>0</v>
      </c>
      <c r="AK17" s="64"/>
      <c r="AL17" s="184"/>
    </row>
    <row r="18" spans="1:38" s="63" customFormat="1" x14ac:dyDescent="0.2">
      <c r="A18" s="183"/>
      <c r="B18" s="62"/>
      <c r="C18" s="92"/>
      <c r="D18" s="93"/>
      <c r="E18" s="92">
        <f t="shared" si="5"/>
        <v>0</v>
      </c>
      <c r="F18" s="92"/>
      <c r="G18" s="101">
        <f t="shared" si="0"/>
        <v>0</v>
      </c>
      <c r="H18" s="95">
        <f>ROUND($G18*'Entrées des Taux'!$A$3,2)</f>
        <v>0</v>
      </c>
      <c r="I18" s="93">
        <f>ROUND($G18*'Entrées des Taux'!$A$19,2)</f>
        <v>0</v>
      </c>
      <c r="J18" s="92">
        <f>ROUND($G18*'Entrées des Taux'!$D$3,2)</f>
        <v>0</v>
      </c>
      <c r="K18" s="92">
        <f>ROUND($G18*'Entrées des Taux'!$A$11,2)</f>
        <v>0</v>
      </c>
      <c r="L18" s="92">
        <f>ROUND($G18*'Entrées des Taux'!$A$27,2)</f>
        <v>0</v>
      </c>
      <c r="M18" s="94">
        <f>ROUND($B18*'Entrées des Taux'!$D$11,2)</f>
        <v>0</v>
      </c>
      <c r="N18" s="96">
        <f>ROUND($G18*'Entrées des Taux'!$D$19,2)</f>
        <v>0</v>
      </c>
      <c r="O18" s="102">
        <f t="shared" si="1"/>
        <v>0</v>
      </c>
      <c r="P18" s="93"/>
      <c r="Q18" s="98">
        <f t="shared" si="2"/>
        <v>0</v>
      </c>
      <c r="R18" s="64"/>
      <c r="S18" s="184"/>
      <c r="T18" s="183"/>
      <c r="U18" s="62"/>
      <c r="V18" s="92"/>
      <c r="W18" s="93"/>
      <c r="X18" s="92">
        <f t="shared" si="6"/>
        <v>0</v>
      </c>
      <c r="Y18" s="92"/>
      <c r="Z18" s="101">
        <f t="shared" si="7"/>
        <v>0</v>
      </c>
      <c r="AA18" s="95">
        <f>ROUND($Z18*'Entrées des Taux'!$A$5,2)</f>
        <v>0</v>
      </c>
      <c r="AB18" s="93">
        <f>ROUND($Z18*'Entrées des Taux'!$A$21,2)</f>
        <v>0</v>
      </c>
      <c r="AC18" s="92">
        <f>ROUND($Z18*'Entrées des Taux'!$D$5,2)</f>
        <v>0</v>
      </c>
      <c r="AD18" s="92">
        <f>ROUND($Z18*'Entrées des Taux'!$A$13,2)</f>
        <v>0</v>
      </c>
      <c r="AE18" s="92">
        <f>ROUND($Z18*'Entrées des Taux'!$A$29,2)</f>
        <v>0</v>
      </c>
      <c r="AF18" s="94">
        <f>ROUND($U18*'Entrées des Taux'!$D$13,2)</f>
        <v>0</v>
      </c>
      <c r="AG18" s="96">
        <f>ROUND($Z18*'Entrées des Taux'!$D$21,2)</f>
        <v>0</v>
      </c>
      <c r="AH18" s="102">
        <f t="shared" si="3"/>
        <v>0</v>
      </c>
      <c r="AI18" s="93"/>
      <c r="AJ18" s="98">
        <f t="shared" si="4"/>
        <v>0</v>
      </c>
      <c r="AK18" s="64"/>
      <c r="AL18" s="184"/>
    </row>
    <row r="19" spans="1:38" s="63" customFormat="1" x14ac:dyDescent="0.2">
      <c r="A19" s="183"/>
      <c r="B19" s="62"/>
      <c r="C19" s="92"/>
      <c r="D19" s="93"/>
      <c r="E19" s="92">
        <f t="shared" si="5"/>
        <v>0</v>
      </c>
      <c r="F19" s="92"/>
      <c r="G19" s="101">
        <f t="shared" si="0"/>
        <v>0</v>
      </c>
      <c r="H19" s="95">
        <f>ROUND($G19*'Entrées des Taux'!$A$3,2)</f>
        <v>0</v>
      </c>
      <c r="I19" s="93">
        <f>ROUND($G19*'Entrées des Taux'!$A$19,2)</f>
        <v>0</v>
      </c>
      <c r="J19" s="92">
        <f>ROUND($G19*'Entrées des Taux'!$D$3,2)</f>
        <v>0</v>
      </c>
      <c r="K19" s="92">
        <f>ROUND($G19*'Entrées des Taux'!$A$11,2)</f>
        <v>0</v>
      </c>
      <c r="L19" s="92">
        <f>ROUND($G19*'Entrées des Taux'!$A$27,2)</f>
        <v>0</v>
      </c>
      <c r="M19" s="94">
        <f>ROUND($B19*'Entrées des Taux'!$D$11,2)</f>
        <v>0</v>
      </c>
      <c r="N19" s="96">
        <f>ROUND($G19*'Entrées des Taux'!$D$19,2)</f>
        <v>0</v>
      </c>
      <c r="O19" s="102">
        <f t="shared" si="1"/>
        <v>0</v>
      </c>
      <c r="P19" s="93"/>
      <c r="Q19" s="98">
        <f t="shared" si="2"/>
        <v>0</v>
      </c>
      <c r="R19" s="64"/>
      <c r="S19" s="184"/>
      <c r="T19" s="183"/>
      <c r="U19" s="62"/>
      <c r="V19" s="92"/>
      <c r="W19" s="93"/>
      <c r="X19" s="92">
        <f t="shared" si="6"/>
        <v>0</v>
      </c>
      <c r="Y19" s="92"/>
      <c r="Z19" s="101">
        <f t="shared" si="7"/>
        <v>0</v>
      </c>
      <c r="AA19" s="95">
        <f>ROUND($Z19*'Entrées des Taux'!$A$5,2)</f>
        <v>0</v>
      </c>
      <c r="AB19" s="93">
        <f>ROUND($Z19*'Entrées des Taux'!$A$21,2)</f>
        <v>0</v>
      </c>
      <c r="AC19" s="92">
        <f>ROUND($Z19*'Entrées des Taux'!$D$5,2)</f>
        <v>0</v>
      </c>
      <c r="AD19" s="92">
        <f>ROUND($Z19*'Entrées des Taux'!$A$13,2)</f>
        <v>0</v>
      </c>
      <c r="AE19" s="92">
        <f>ROUND($Z19*'Entrées des Taux'!$A$29,2)</f>
        <v>0</v>
      </c>
      <c r="AF19" s="94">
        <f>ROUND($U19*'Entrées des Taux'!$D$13,2)</f>
        <v>0</v>
      </c>
      <c r="AG19" s="96">
        <f>ROUND($Z19*'Entrées des Taux'!$D$21,2)</f>
        <v>0</v>
      </c>
      <c r="AH19" s="102">
        <f t="shared" si="3"/>
        <v>0</v>
      </c>
      <c r="AI19" s="93"/>
      <c r="AJ19" s="98">
        <f t="shared" si="4"/>
        <v>0</v>
      </c>
      <c r="AK19" s="64"/>
      <c r="AL19" s="184"/>
    </row>
    <row r="20" spans="1:38" s="63" customFormat="1" x14ac:dyDescent="0.2">
      <c r="A20" s="183"/>
      <c r="B20" s="62"/>
      <c r="C20" s="92"/>
      <c r="D20" s="93"/>
      <c r="E20" s="92">
        <f t="shared" si="5"/>
        <v>0</v>
      </c>
      <c r="F20" s="92"/>
      <c r="G20" s="101">
        <f t="shared" si="0"/>
        <v>0</v>
      </c>
      <c r="H20" s="95">
        <f>ROUND($G20*'Entrées des Taux'!$A$3,2)</f>
        <v>0</v>
      </c>
      <c r="I20" s="93">
        <f>ROUND($G20*'Entrées des Taux'!$A$19,2)</f>
        <v>0</v>
      </c>
      <c r="J20" s="92">
        <f>ROUND($G20*'Entrées des Taux'!$D$3,2)</f>
        <v>0</v>
      </c>
      <c r="K20" s="92">
        <f>ROUND($G20*'Entrées des Taux'!$A$11,2)</f>
        <v>0</v>
      </c>
      <c r="L20" s="92">
        <f>ROUND($G20*'Entrées des Taux'!$A$27,2)</f>
        <v>0</v>
      </c>
      <c r="M20" s="94">
        <f>ROUND($B20*'Entrées des Taux'!$D$11,2)</f>
        <v>0</v>
      </c>
      <c r="N20" s="96">
        <f>ROUND($G20*'Entrées des Taux'!$D$19,2)</f>
        <v>0</v>
      </c>
      <c r="O20" s="102">
        <f t="shared" si="1"/>
        <v>0</v>
      </c>
      <c r="P20" s="93"/>
      <c r="Q20" s="98">
        <f t="shared" si="2"/>
        <v>0</v>
      </c>
      <c r="R20" s="64"/>
      <c r="S20" s="184"/>
      <c r="T20" s="183"/>
      <c r="U20" s="62"/>
      <c r="V20" s="92"/>
      <c r="W20" s="93"/>
      <c r="X20" s="92">
        <f t="shared" si="6"/>
        <v>0</v>
      </c>
      <c r="Y20" s="92"/>
      <c r="Z20" s="101">
        <f t="shared" si="7"/>
        <v>0</v>
      </c>
      <c r="AA20" s="95">
        <f>ROUND($Z20*'Entrées des Taux'!$A$5,2)</f>
        <v>0</v>
      </c>
      <c r="AB20" s="93">
        <f>ROUND($Z20*'Entrées des Taux'!$A$21,2)</f>
        <v>0</v>
      </c>
      <c r="AC20" s="92">
        <f>ROUND($Z20*'Entrées des Taux'!$D$5,2)</f>
        <v>0</v>
      </c>
      <c r="AD20" s="92">
        <f>ROUND($Z20*'Entrées des Taux'!$A$13,2)</f>
        <v>0</v>
      </c>
      <c r="AE20" s="92">
        <f>ROUND($Z20*'Entrées des Taux'!$A$29,2)</f>
        <v>0</v>
      </c>
      <c r="AF20" s="94">
        <f>ROUND($U20*'Entrées des Taux'!$D$13,2)</f>
        <v>0</v>
      </c>
      <c r="AG20" s="96">
        <f>ROUND($Z20*'Entrées des Taux'!$D$21,2)</f>
        <v>0</v>
      </c>
      <c r="AH20" s="102">
        <f t="shared" si="3"/>
        <v>0</v>
      </c>
      <c r="AI20" s="93"/>
      <c r="AJ20" s="98">
        <f t="shared" si="4"/>
        <v>0</v>
      </c>
      <c r="AK20" s="64"/>
      <c r="AL20" s="184"/>
    </row>
    <row r="21" spans="1:38" s="63" customFormat="1" x14ac:dyDescent="0.2">
      <c r="A21" s="183"/>
      <c r="B21" s="62"/>
      <c r="C21" s="92"/>
      <c r="D21" s="93"/>
      <c r="E21" s="92">
        <f t="shared" si="5"/>
        <v>0</v>
      </c>
      <c r="F21" s="92"/>
      <c r="G21" s="101">
        <f t="shared" si="0"/>
        <v>0</v>
      </c>
      <c r="H21" s="95">
        <f>ROUND($G21*'Entrées des Taux'!$A$3,2)</f>
        <v>0</v>
      </c>
      <c r="I21" s="93">
        <f>ROUND($G21*'Entrées des Taux'!$A$19,2)</f>
        <v>0</v>
      </c>
      <c r="J21" s="92">
        <f>ROUND($G21*'Entrées des Taux'!$D$3,2)</f>
        <v>0</v>
      </c>
      <c r="K21" s="92">
        <f>ROUND($G21*'Entrées des Taux'!$A$11,2)</f>
        <v>0</v>
      </c>
      <c r="L21" s="92">
        <f>ROUND($G21*'Entrées des Taux'!$A$27,2)</f>
        <v>0</v>
      </c>
      <c r="M21" s="94">
        <f>ROUND($B21*'Entrées des Taux'!$D$11,2)</f>
        <v>0</v>
      </c>
      <c r="N21" s="96">
        <f>ROUND($G21*'Entrées des Taux'!$D$19,2)</f>
        <v>0</v>
      </c>
      <c r="O21" s="102">
        <f t="shared" si="1"/>
        <v>0</v>
      </c>
      <c r="P21" s="93"/>
      <c r="Q21" s="98">
        <f t="shared" si="2"/>
        <v>0</v>
      </c>
      <c r="R21" s="64"/>
      <c r="S21" s="184"/>
      <c r="T21" s="183"/>
      <c r="U21" s="62"/>
      <c r="V21" s="92"/>
      <c r="W21" s="93"/>
      <c r="X21" s="92">
        <f t="shared" si="6"/>
        <v>0</v>
      </c>
      <c r="Y21" s="92"/>
      <c r="Z21" s="101">
        <f t="shared" si="7"/>
        <v>0</v>
      </c>
      <c r="AA21" s="95">
        <f>ROUND($Z21*'Entrées des Taux'!$A$5,2)</f>
        <v>0</v>
      </c>
      <c r="AB21" s="93">
        <f>ROUND($Z21*'Entrées des Taux'!$A$21,2)</f>
        <v>0</v>
      </c>
      <c r="AC21" s="92">
        <f>ROUND($Z21*'Entrées des Taux'!$D$5,2)</f>
        <v>0</v>
      </c>
      <c r="AD21" s="92">
        <f>ROUND($Z21*'Entrées des Taux'!$A$13,2)</f>
        <v>0</v>
      </c>
      <c r="AE21" s="92">
        <f>ROUND($Z21*'Entrées des Taux'!$A$29,2)</f>
        <v>0</v>
      </c>
      <c r="AF21" s="94">
        <f>ROUND($U21*'Entrées des Taux'!$D$13,2)</f>
        <v>0</v>
      </c>
      <c r="AG21" s="96">
        <f>ROUND($Z21*'Entrées des Taux'!$D$21,2)</f>
        <v>0</v>
      </c>
      <c r="AH21" s="102">
        <f t="shared" si="3"/>
        <v>0</v>
      </c>
      <c r="AI21" s="93"/>
      <c r="AJ21" s="98">
        <f t="shared" si="4"/>
        <v>0</v>
      </c>
      <c r="AK21" s="64"/>
      <c r="AL21" s="184"/>
    </row>
    <row r="22" spans="1:38" s="63" customFormat="1" x14ac:dyDescent="0.2">
      <c r="A22" s="183"/>
      <c r="B22" s="62"/>
      <c r="C22" s="92"/>
      <c r="D22" s="93"/>
      <c r="E22" s="92">
        <f t="shared" si="5"/>
        <v>0</v>
      </c>
      <c r="F22" s="92"/>
      <c r="G22" s="101">
        <f t="shared" si="0"/>
        <v>0</v>
      </c>
      <c r="H22" s="95">
        <f>ROUND($G22*'Entrées des Taux'!$A$3,2)</f>
        <v>0</v>
      </c>
      <c r="I22" s="93">
        <f>ROUND($G22*'Entrées des Taux'!$A$19,2)</f>
        <v>0</v>
      </c>
      <c r="J22" s="92">
        <f>ROUND($G22*'Entrées des Taux'!$D$3,2)</f>
        <v>0</v>
      </c>
      <c r="K22" s="92">
        <f>ROUND($G22*'Entrées des Taux'!$A$11,2)</f>
        <v>0</v>
      </c>
      <c r="L22" s="92">
        <f>ROUND($G22*'Entrées des Taux'!$A$27,2)</f>
        <v>0</v>
      </c>
      <c r="M22" s="94">
        <f>ROUND($B22*'Entrées des Taux'!$D$11,2)</f>
        <v>0</v>
      </c>
      <c r="N22" s="96">
        <f>ROUND($G22*'Entrées des Taux'!$D$19,2)</f>
        <v>0</v>
      </c>
      <c r="O22" s="102">
        <f t="shared" si="1"/>
        <v>0</v>
      </c>
      <c r="P22" s="93"/>
      <c r="Q22" s="98">
        <f t="shared" si="2"/>
        <v>0</v>
      </c>
      <c r="R22" s="64"/>
      <c r="S22" s="184"/>
      <c r="T22" s="183"/>
      <c r="U22" s="62"/>
      <c r="V22" s="92"/>
      <c r="W22" s="93"/>
      <c r="X22" s="92">
        <f t="shared" si="6"/>
        <v>0</v>
      </c>
      <c r="Y22" s="92"/>
      <c r="Z22" s="101">
        <f t="shared" si="7"/>
        <v>0</v>
      </c>
      <c r="AA22" s="95">
        <f>ROUND($Z22*'Entrées des Taux'!$A$5,2)</f>
        <v>0</v>
      </c>
      <c r="AB22" s="93">
        <f>ROUND($Z22*'Entrées des Taux'!$A$21,2)</f>
        <v>0</v>
      </c>
      <c r="AC22" s="92">
        <f>ROUND($Z22*'Entrées des Taux'!$D$5,2)</f>
        <v>0</v>
      </c>
      <c r="AD22" s="92">
        <f>ROUND($Z22*'Entrées des Taux'!$A$13,2)</f>
        <v>0</v>
      </c>
      <c r="AE22" s="92">
        <f>ROUND($Z22*'Entrées des Taux'!$A$29,2)</f>
        <v>0</v>
      </c>
      <c r="AF22" s="94">
        <f>ROUND($U22*'Entrées des Taux'!$D$13,2)</f>
        <v>0</v>
      </c>
      <c r="AG22" s="96">
        <f>ROUND($Z22*'Entrées des Taux'!$D$21,2)</f>
        <v>0</v>
      </c>
      <c r="AH22" s="102">
        <f t="shared" si="3"/>
        <v>0</v>
      </c>
      <c r="AI22" s="93"/>
      <c r="AJ22" s="98">
        <f t="shared" si="4"/>
        <v>0</v>
      </c>
      <c r="AK22" s="64"/>
      <c r="AL22" s="184"/>
    </row>
    <row r="23" spans="1:38" s="63" customFormat="1" x14ac:dyDescent="0.2">
      <c r="A23" s="183"/>
      <c r="B23" s="62"/>
      <c r="C23" s="92"/>
      <c r="D23" s="93"/>
      <c r="E23" s="92">
        <f t="shared" si="5"/>
        <v>0</v>
      </c>
      <c r="F23" s="92"/>
      <c r="G23" s="101">
        <f t="shared" si="0"/>
        <v>0</v>
      </c>
      <c r="H23" s="95">
        <f>ROUND($G23*'Entrées des Taux'!$A$3,2)</f>
        <v>0</v>
      </c>
      <c r="I23" s="93">
        <f>ROUND($G23*'Entrées des Taux'!$A$19,2)</f>
        <v>0</v>
      </c>
      <c r="J23" s="92">
        <f>ROUND($G23*'Entrées des Taux'!$D$3,2)</f>
        <v>0</v>
      </c>
      <c r="K23" s="92">
        <f>ROUND($G23*'Entrées des Taux'!$A$11,2)</f>
        <v>0</v>
      </c>
      <c r="L23" s="92">
        <f>ROUND($G23*'Entrées des Taux'!$A$27,2)</f>
        <v>0</v>
      </c>
      <c r="M23" s="94">
        <f>ROUND($B23*'Entrées des Taux'!$D$11,2)</f>
        <v>0</v>
      </c>
      <c r="N23" s="96">
        <f>ROUND($G23*'Entrées des Taux'!$D$19,2)</f>
        <v>0</v>
      </c>
      <c r="O23" s="102">
        <f t="shared" si="1"/>
        <v>0</v>
      </c>
      <c r="P23" s="93"/>
      <c r="Q23" s="98">
        <f t="shared" si="2"/>
        <v>0</v>
      </c>
      <c r="R23" s="64"/>
      <c r="S23" s="184"/>
      <c r="T23" s="183"/>
      <c r="U23" s="62"/>
      <c r="V23" s="92"/>
      <c r="W23" s="93"/>
      <c r="X23" s="92">
        <f t="shared" si="6"/>
        <v>0</v>
      </c>
      <c r="Y23" s="92"/>
      <c r="Z23" s="101">
        <f t="shared" si="7"/>
        <v>0</v>
      </c>
      <c r="AA23" s="95">
        <f>ROUND($Z23*'Entrées des Taux'!$A$5,2)</f>
        <v>0</v>
      </c>
      <c r="AB23" s="93">
        <f>ROUND($Z23*'Entrées des Taux'!$A$21,2)</f>
        <v>0</v>
      </c>
      <c r="AC23" s="92">
        <f>ROUND($Z23*'Entrées des Taux'!$D$5,2)</f>
        <v>0</v>
      </c>
      <c r="AD23" s="92">
        <f>ROUND($Z23*'Entrées des Taux'!$A$13,2)</f>
        <v>0</v>
      </c>
      <c r="AE23" s="92">
        <f>ROUND($Z23*'Entrées des Taux'!$A$29,2)</f>
        <v>0</v>
      </c>
      <c r="AF23" s="94">
        <f>ROUND($U23*'Entrées des Taux'!$D$13,2)</f>
        <v>0</v>
      </c>
      <c r="AG23" s="96">
        <f>ROUND($Z23*'Entrées des Taux'!$D$21,2)</f>
        <v>0</v>
      </c>
      <c r="AH23" s="102">
        <f t="shared" si="3"/>
        <v>0</v>
      </c>
      <c r="AI23" s="93"/>
      <c r="AJ23" s="98">
        <f t="shared" si="4"/>
        <v>0</v>
      </c>
      <c r="AK23" s="64"/>
      <c r="AL23" s="184"/>
    </row>
    <row r="24" spans="1:38" s="63" customFormat="1" ht="13.5" thickBot="1" x14ac:dyDescent="0.25">
      <c r="A24" s="183"/>
      <c r="B24" s="62"/>
      <c r="C24" s="92"/>
      <c r="D24" s="93"/>
      <c r="E24" s="92">
        <f t="shared" si="5"/>
        <v>0</v>
      </c>
      <c r="F24" s="92"/>
      <c r="G24" s="101">
        <f t="shared" si="0"/>
        <v>0</v>
      </c>
      <c r="H24" s="103">
        <f>ROUND($G24*'Entrées des Taux'!$A$3,2)</f>
        <v>0</v>
      </c>
      <c r="I24" s="93">
        <f>ROUND($G24*'Entrées des Taux'!$A$19,2)</f>
        <v>0</v>
      </c>
      <c r="J24" s="92">
        <f>ROUND($G24*'Entrées des Taux'!$D$3,2)</f>
        <v>0</v>
      </c>
      <c r="K24" s="92">
        <f>ROUND($G24*'Entrées des Taux'!$A$11,2)</f>
        <v>0</v>
      </c>
      <c r="L24" s="92">
        <f>ROUND($G24*'Entrées des Taux'!$A$27,2)</f>
        <v>0</v>
      </c>
      <c r="M24" s="94">
        <f>ROUND($B24*'Entrées des Taux'!$D$11,2)</f>
        <v>0</v>
      </c>
      <c r="N24" s="96">
        <f>ROUND($G24*'Entrées des Taux'!$D$19,2)</f>
        <v>0</v>
      </c>
      <c r="O24" s="102">
        <f t="shared" si="1"/>
        <v>0</v>
      </c>
      <c r="P24" s="93"/>
      <c r="Q24" s="98">
        <f t="shared" si="2"/>
        <v>0</v>
      </c>
      <c r="R24" s="64"/>
      <c r="S24" s="184"/>
      <c r="T24" s="183"/>
      <c r="U24" s="62"/>
      <c r="V24" s="92"/>
      <c r="W24" s="93"/>
      <c r="X24" s="92">
        <f t="shared" si="6"/>
        <v>0</v>
      </c>
      <c r="Y24" s="92"/>
      <c r="Z24" s="101">
        <f t="shared" si="7"/>
        <v>0</v>
      </c>
      <c r="AA24" s="103">
        <f>ROUND($Z24*'Entrées des Taux'!$A$5,2)</f>
        <v>0</v>
      </c>
      <c r="AB24" s="93">
        <f>ROUND($Z24*'Entrées des Taux'!$A$21,2)</f>
        <v>0</v>
      </c>
      <c r="AC24" s="92">
        <f>ROUND($Z24*'Entrées des Taux'!$D$5,2)</f>
        <v>0</v>
      </c>
      <c r="AD24" s="92">
        <f>ROUND($Z24*'Entrées des Taux'!$A$13,2)</f>
        <v>0</v>
      </c>
      <c r="AE24" s="92">
        <f>ROUND($Z24*'Entrées des Taux'!$A$29,2)</f>
        <v>0</v>
      </c>
      <c r="AF24" s="94">
        <f>ROUND($U24*'Entrées des Taux'!$D$13,2)</f>
        <v>0</v>
      </c>
      <c r="AG24" s="96">
        <f>ROUND($Z24*'Entrées des Taux'!$D$21,2)</f>
        <v>0</v>
      </c>
      <c r="AH24" s="102">
        <f t="shared" si="3"/>
        <v>0</v>
      </c>
      <c r="AI24" s="93"/>
      <c r="AJ24" s="98">
        <f t="shared" si="4"/>
        <v>0</v>
      </c>
      <c r="AK24" s="64"/>
      <c r="AL24" s="184"/>
    </row>
    <row r="25" spans="1:38" s="36" customFormat="1" ht="13.5" thickBot="1" x14ac:dyDescent="0.25">
      <c r="A25" s="30" t="s">
        <v>51</v>
      </c>
      <c r="B25" s="31">
        <f>SUM(B10:B24)</f>
        <v>0</v>
      </c>
      <c r="C25" s="32"/>
      <c r="D25" s="104">
        <f t="shared" ref="D25:N25" si="8">SUM(D10:D24)</f>
        <v>0</v>
      </c>
      <c r="E25" s="105">
        <f t="shared" si="8"/>
        <v>0</v>
      </c>
      <c r="F25" s="105">
        <f t="shared" si="8"/>
        <v>0</v>
      </c>
      <c r="G25" s="106">
        <f t="shared" si="8"/>
        <v>0</v>
      </c>
      <c r="H25" s="107">
        <f t="shared" si="8"/>
        <v>0</v>
      </c>
      <c r="I25" s="105">
        <f t="shared" si="8"/>
        <v>0</v>
      </c>
      <c r="J25" s="105">
        <f t="shared" si="8"/>
        <v>0</v>
      </c>
      <c r="K25" s="105">
        <f t="shared" si="8"/>
        <v>0</v>
      </c>
      <c r="L25" s="105">
        <f t="shared" si="8"/>
        <v>0</v>
      </c>
      <c r="M25" s="104">
        <f t="shared" si="8"/>
        <v>0</v>
      </c>
      <c r="N25" s="106">
        <f t="shared" si="8"/>
        <v>0</v>
      </c>
      <c r="O25" s="108">
        <f>SUM(O10:O24)</f>
        <v>0</v>
      </c>
      <c r="P25" s="104">
        <f>SUM(P10:P24)</f>
        <v>0</v>
      </c>
      <c r="Q25" s="105">
        <f>SUM(Q10:Q24)</f>
        <v>0</v>
      </c>
      <c r="R25" s="34"/>
      <c r="S25" s="35"/>
      <c r="T25" s="30" t="s">
        <v>57</v>
      </c>
      <c r="U25" s="31">
        <f>SUM(U10:U24)</f>
        <v>0</v>
      </c>
      <c r="V25" s="105"/>
      <c r="W25" s="104">
        <f t="shared" ref="W25:AG25" si="9">SUM(W10:W24)</f>
        <v>0</v>
      </c>
      <c r="X25" s="105">
        <f t="shared" si="9"/>
        <v>0</v>
      </c>
      <c r="Y25" s="105">
        <f t="shared" si="9"/>
        <v>0</v>
      </c>
      <c r="Z25" s="105">
        <f t="shared" si="9"/>
        <v>0</v>
      </c>
      <c r="AA25" s="109">
        <f t="shared" si="9"/>
        <v>0</v>
      </c>
      <c r="AB25" s="105">
        <f t="shared" si="9"/>
        <v>0</v>
      </c>
      <c r="AC25" s="105">
        <f t="shared" si="9"/>
        <v>0</v>
      </c>
      <c r="AD25" s="105">
        <f t="shared" si="9"/>
        <v>0</v>
      </c>
      <c r="AE25" s="105">
        <f t="shared" si="9"/>
        <v>0</v>
      </c>
      <c r="AF25" s="104">
        <f t="shared" si="9"/>
        <v>0</v>
      </c>
      <c r="AG25" s="104">
        <f t="shared" si="9"/>
        <v>0</v>
      </c>
      <c r="AH25" s="110">
        <f>SUM(AH10:AH24)</f>
        <v>0</v>
      </c>
      <c r="AI25" s="104">
        <f>SUM(AI10:AI24)</f>
        <v>0</v>
      </c>
      <c r="AJ25" s="105">
        <f>SUM(AJ10:AJ24)</f>
        <v>0</v>
      </c>
      <c r="AK25" s="34"/>
      <c r="AL25" s="35"/>
    </row>
    <row r="26" spans="1:38" s="36" customFormat="1" ht="14.25" thickTop="1" thickBot="1" x14ac:dyDescent="0.25">
      <c r="A26" s="37" t="s">
        <v>52</v>
      </c>
      <c r="B26" s="38">
        <f>B25</f>
        <v>0</v>
      </c>
      <c r="C26" s="39"/>
      <c r="D26" s="111">
        <f>SUM(D25)</f>
        <v>0</v>
      </c>
      <c r="E26" s="112">
        <f t="shared" ref="E26:Q26" si="10">SUM(E25)</f>
        <v>0</v>
      </c>
      <c r="F26" s="112">
        <f t="shared" si="10"/>
        <v>0</v>
      </c>
      <c r="G26" s="113">
        <f t="shared" si="10"/>
        <v>0</v>
      </c>
      <c r="H26" s="111">
        <f t="shared" si="10"/>
        <v>0</v>
      </c>
      <c r="I26" s="112">
        <f t="shared" si="10"/>
        <v>0</v>
      </c>
      <c r="J26" s="112">
        <f t="shared" si="10"/>
        <v>0</v>
      </c>
      <c r="K26" s="112">
        <f t="shared" si="10"/>
        <v>0</v>
      </c>
      <c r="L26" s="112">
        <f t="shared" si="10"/>
        <v>0</v>
      </c>
      <c r="M26" s="112">
        <f t="shared" si="10"/>
        <v>0</v>
      </c>
      <c r="N26" s="114">
        <f t="shared" si="10"/>
        <v>0</v>
      </c>
      <c r="O26" s="115">
        <f t="shared" si="10"/>
        <v>0</v>
      </c>
      <c r="P26" s="111">
        <f t="shared" si="10"/>
        <v>0</v>
      </c>
      <c r="Q26" s="112">
        <f t="shared" si="10"/>
        <v>0</v>
      </c>
      <c r="R26" s="40"/>
      <c r="S26" s="41"/>
      <c r="T26" s="37" t="s">
        <v>58</v>
      </c>
      <c r="U26" s="38">
        <f>B43+U25</f>
        <v>0</v>
      </c>
      <c r="V26" s="112"/>
      <c r="W26" s="111">
        <f t="shared" ref="W26:AJ26" si="11">SUM(D43)+SUM(W25)</f>
        <v>0</v>
      </c>
      <c r="X26" s="112">
        <f t="shared" si="11"/>
        <v>0</v>
      </c>
      <c r="Y26" s="112">
        <f t="shared" si="11"/>
        <v>0</v>
      </c>
      <c r="Z26" s="113">
        <f t="shared" si="11"/>
        <v>0</v>
      </c>
      <c r="AA26" s="111">
        <f t="shared" si="11"/>
        <v>0</v>
      </c>
      <c r="AB26" s="112">
        <f t="shared" si="11"/>
        <v>0</v>
      </c>
      <c r="AC26" s="112">
        <f t="shared" si="11"/>
        <v>0</v>
      </c>
      <c r="AD26" s="112">
        <f t="shared" si="11"/>
        <v>0</v>
      </c>
      <c r="AE26" s="112">
        <f t="shared" si="11"/>
        <v>0</v>
      </c>
      <c r="AF26" s="112">
        <f t="shared" si="11"/>
        <v>0</v>
      </c>
      <c r="AG26" s="112">
        <f t="shared" si="11"/>
        <v>0</v>
      </c>
      <c r="AH26" s="113">
        <f t="shared" si="11"/>
        <v>0</v>
      </c>
      <c r="AI26" s="111">
        <f t="shared" si="11"/>
        <v>0</v>
      </c>
      <c r="AJ26" s="112">
        <f t="shared" si="11"/>
        <v>0</v>
      </c>
      <c r="AK26" s="40"/>
      <c r="AL26" s="41"/>
    </row>
    <row r="27" spans="1:38" s="63" customFormat="1" ht="13.5" thickTop="1" x14ac:dyDescent="0.2">
      <c r="A27" s="183"/>
      <c r="B27" s="62"/>
      <c r="C27" s="92"/>
      <c r="D27" s="93"/>
      <c r="E27" s="92">
        <f t="shared" ref="E27:E41" si="12">B27*C27</f>
        <v>0</v>
      </c>
      <c r="F27" s="92"/>
      <c r="G27" s="101">
        <f>SUM(D27:F27)</f>
        <v>0</v>
      </c>
      <c r="H27" s="99">
        <f>ROUND($G27*'Entrées des Taux'!$A$4,2)</f>
        <v>0</v>
      </c>
      <c r="I27" s="93">
        <f>ROUND($G27*'Entrées des Taux'!$A$20,2)</f>
        <v>0</v>
      </c>
      <c r="J27" s="92">
        <f>ROUND($G27*'Entrées des Taux'!$D$4,2)</f>
        <v>0</v>
      </c>
      <c r="K27" s="92">
        <f>ROUND($G27*'Entrées des Taux'!$A$12,2)</f>
        <v>0</v>
      </c>
      <c r="L27" s="92">
        <f>ROUND($G27*'Entrées des Taux'!$A$28,2)</f>
        <v>0</v>
      </c>
      <c r="M27" s="94">
        <f>ROUND($B27*'Entrées des Taux'!$D$12,2)</f>
        <v>0</v>
      </c>
      <c r="N27" s="100">
        <f>ROUND($G27*'Entrées des Taux'!$D$20,2)</f>
        <v>0</v>
      </c>
      <c r="O27" s="102">
        <f t="shared" ref="O27:O41" si="13">SUM(G27)-SUM(H27:N27)</f>
        <v>0</v>
      </c>
      <c r="P27" s="93"/>
      <c r="Q27" s="98">
        <f>SUM(O27:P27)</f>
        <v>0</v>
      </c>
      <c r="R27" s="64"/>
      <c r="S27" s="184"/>
      <c r="T27" s="183"/>
      <c r="U27" s="62"/>
      <c r="V27" s="92"/>
      <c r="W27" s="93"/>
      <c r="X27" s="92">
        <f t="shared" ref="X27:X41" si="14">U27*V27</f>
        <v>0</v>
      </c>
      <c r="Y27" s="92"/>
      <c r="Z27" s="101">
        <f>SUM(W27:Y27)</f>
        <v>0</v>
      </c>
      <c r="AA27" s="99">
        <f>ROUND($Z27*'Entrées des Taux'!$A$6,2)</f>
        <v>0</v>
      </c>
      <c r="AB27" s="93">
        <f>ROUND($Z27*'Entrées des Taux'!$A$22,2)</f>
        <v>0</v>
      </c>
      <c r="AC27" s="92">
        <f>ROUND($Z27*'Entrées des Taux'!$D$6,2)</f>
        <v>0</v>
      </c>
      <c r="AD27" s="92">
        <f>ROUND($Z27*'Entrées des Taux'!$A$14,2)</f>
        <v>0</v>
      </c>
      <c r="AE27" s="92">
        <f>ROUND($Z27*'Entrées des Taux'!$A$30,2)</f>
        <v>0</v>
      </c>
      <c r="AF27" s="94">
        <f>ROUND($U27*'Entrées des Taux'!$D$14,2)</f>
        <v>0</v>
      </c>
      <c r="AG27" s="100">
        <f>ROUND($Z27*'Entrées des Taux'!$D$22,2)</f>
        <v>0</v>
      </c>
      <c r="AH27" s="102">
        <f t="shared" ref="AH27:AH41" si="15">SUM(Z27)-SUM(AA27:AG27)</f>
        <v>0</v>
      </c>
      <c r="AI27" s="93" t="s">
        <v>0</v>
      </c>
      <c r="AJ27" s="98">
        <f t="shared" ref="AJ27:AJ41" si="16">SUM(AH27:AI27)</f>
        <v>0</v>
      </c>
      <c r="AK27" s="64" t="s">
        <v>0</v>
      </c>
      <c r="AL27" s="184" t="s">
        <v>0</v>
      </c>
    </row>
    <row r="28" spans="1:38" s="63" customFormat="1" x14ac:dyDescent="0.2">
      <c r="A28" s="183"/>
      <c r="B28" s="62"/>
      <c r="C28" s="92"/>
      <c r="D28" s="93"/>
      <c r="E28" s="92">
        <f t="shared" si="12"/>
        <v>0</v>
      </c>
      <c r="F28" s="92"/>
      <c r="G28" s="101">
        <f t="shared" ref="G28:G41" si="17">SUM(D28:F28)</f>
        <v>0</v>
      </c>
      <c r="H28" s="95">
        <f>ROUND($G28*'Entrées des Taux'!$A$4,2)</f>
        <v>0</v>
      </c>
      <c r="I28" s="93">
        <f>ROUND($G28*'Entrées des Taux'!$A$20,2)</f>
        <v>0</v>
      </c>
      <c r="J28" s="92">
        <f>ROUND($G28*'Entrées des Taux'!$D$4,2)</f>
        <v>0</v>
      </c>
      <c r="K28" s="92">
        <f>ROUND($G28*'Entrées des Taux'!$A$12,2)</f>
        <v>0</v>
      </c>
      <c r="L28" s="92">
        <f>ROUND($G28*'Entrées des Taux'!$A$28,2)</f>
        <v>0</v>
      </c>
      <c r="M28" s="94">
        <f>ROUND($B28*'Entrées des Taux'!$D$12,2)</f>
        <v>0</v>
      </c>
      <c r="N28" s="96">
        <f>ROUND($G28*'Entrées des Taux'!$D$20,2)</f>
        <v>0</v>
      </c>
      <c r="O28" s="102">
        <f t="shared" si="13"/>
        <v>0</v>
      </c>
      <c r="P28" s="93"/>
      <c r="Q28" s="98">
        <f t="shared" si="2"/>
        <v>0</v>
      </c>
      <c r="R28" s="64"/>
      <c r="S28" s="184"/>
      <c r="T28" s="183"/>
      <c r="U28" s="62"/>
      <c r="V28" s="92"/>
      <c r="W28" s="93"/>
      <c r="X28" s="92">
        <f t="shared" si="14"/>
        <v>0</v>
      </c>
      <c r="Y28" s="92"/>
      <c r="Z28" s="101">
        <f t="shared" ref="Z28:Z41" si="18">SUM(W28:Y28)</f>
        <v>0</v>
      </c>
      <c r="AA28" s="95">
        <f>ROUND($Z28*'Entrées des Taux'!$A$6,2)</f>
        <v>0</v>
      </c>
      <c r="AB28" s="93">
        <f>ROUND($Z28*'Entrées des Taux'!$A$22,2)</f>
        <v>0</v>
      </c>
      <c r="AC28" s="92">
        <f>ROUND($Z28*'Entrées des Taux'!$D$6,2)</f>
        <v>0</v>
      </c>
      <c r="AD28" s="92">
        <f>ROUND($Z28*'Entrées des Taux'!$A$14,2)</f>
        <v>0</v>
      </c>
      <c r="AE28" s="92">
        <f>ROUND($Z28*'Entrées des Taux'!$A$30,2)</f>
        <v>0</v>
      </c>
      <c r="AF28" s="94">
        <f>ROUND($U28*'Entrées des Taux'!$D$14,2)</f>
        <v>0</v>
      </c>
      <c r="AG28" s="96">
        <f>ROUND($Z28*'Entrées des Taux'!$D$22,2)</f>
        <v>0</v>
      </c>
      <c r="AH28" s="102">
        <f t="shared" si="15"/>
        <v>0</v>
      </c>
      <c r="AI28" s="93"/>
      <c r="AJ28" s="98">
        <f t="shared" si="16"/>
        <v>0</v>
      </c>
      <c r="AK28" s="64"/>
      <c r="AL28" s="184"/>
    </row>
    <row r="29" spans="1:38" s="63" customFormat="1" x14ac:dyDescent="0.2">
      <c r="A29" s="183"/>
      <c r="B29" s="62"/>
      <c r="C29" s="92"/>
      <c r="D29" s="93"/>
      <c r="E29" s="92">
        <f t="shared" si="12"/>
        <v>0</v>
      </c>
      <c r="F29" s="92"/>
      <c r="G29" s="101">
        <f t="shared" si="17"/>
        <v>0</v>
      </c>
      <c r="H29" s="95">
        <f>ROUND($G29*'Entrées des Taux'!$A$4,2)</f>
        <v>0</v>
      </c>
      <c r="I29" s="93">
        <f>ROUND($G29*'Entrées des Taux'!$A$20,2)</f>
        <v>0</v>
      </c>
      <c r="J29" s="92">
        <f>ROUND($G29*'Entrées des Taux'!$D$4,2)</f>
        <v>0</v>
      </c>
      <c r="K29" s="92">
        <f>ROUND($G29*'Entrées des Taux'!$A$12,2)</f>
        <v>0</v>
      </c>
      <c r="L29" s="92">
        <f>ROUND($G29*'Entrées des Taux'!$A$28,2)</f>
        <v>0</v>
      </c>
      <c r="M29" s="94">
        <f>ROUND($B29*'Entrées des Taux'!$D$12,2)</f>
        <v>0</v>
      </c>
      <c r="N29" s="96">
        <f>ROUND($G29*'Entrées des Taux'!$D$20,2)</f>
        <v>0</v>
      </c>
      <c r="O29" s="102">
        <f t="shared" si="13"/>
        <v>0</v>
      </c>
      <c r="P29" s="93"/>
      <c r="Q29" s="98">
        <f t="shared" si="2"/>
        <v>0</v>
      </c>
      <c r="R29" s="64"/>
      <c r="S29" s="184"/>
      <c r="T29" s="183"/>
      <c r="U29" s="62"/>
      <c r="V29" s="92"/>
      <c r="W29" s="93"/>
      <c r="X29" s="92">
        <f t="shared" si="14"/>
        <v>0</v>
      </c>
      <c r="Y29" s="92"/>
      <c r="Z29" s="101">
        <f t="shared" si="18"/>
        <v>0</v>
      </c>
      <c r="AA29" s="95">
        <f>ROUND($Z29*'Entrées des Taux'!$A$6,2)</f>
        <v>0</v>
      </c>
      <c r="AB29" s="93">
        <f>ROUND($Z29*'Entrées des Taux'!$A$22,2)</f>
        <v>0</v>
      </c>
      <c r="AC29" s="92">
        <f>ROUND($Z29*'Entrées des Taux'!$D$6,2)</f>
        <v>0</v>
      </c>
      <c r="AD29" s="92">
        <f>ROUND($Z29*'Entrées des Taux'!$A$14,2)</f>
        <v>0</v>
      </c>
      <c r="AE29" s="92">
        <f>ROUND($Z29*'Entrées des Taux'!$A$30,2)</f>
        <v>0</v>
      </c>
      <c r="AF29" s="94">
        <f>ROUND($U29*'Entrées des Taux'!$D$14,2)</f>
        <v>0</v>
      </c>
      <c r="AG29" s="96">
        <f>ROUND($Z29*'Entrées des Taux'!$D$22,2)</f>
        <v>0</v>
      </c>
      <c r="AH29" s="102">
        <f t="shared" si="15"/>
        <v>0</v>
      </c>
      <c r="AI29" s="93"/>
      <c r="AJ29" s="98">
        <f t="shared" si="16"/>
        <v>0</v>
      </c>
      <c r="AK29" s="64"/>
      <c r="AL29" s="184"/>
    </row>
    <row r="30" spans="1:38" s="63" customFormat="1" x14ac:dyDescent="0.2">
      <c r="A30" s="183"/>
      <c r="B30" s="62"/>
      <c r="C30" s="92"/>
      <c r="D30" s="93"/>
      <c r="E30" s="92">
        <f t="shared" si="12"/>
        <v>0</v>
      </c>
      <c r="F30" s="92"/>
      <c r="G30" s="101">
        <f t="shared" si="17"/>
        <v>0</v>
      </c>
      <c r="H30" s="95">
        <f>ROUND($G30*'Entrées des Taux'!$A$4,2)</f>
        <v>0</v>
      </c>
      <c r="I30" s="93">
        <f>ROUND($G30*'Entrées des Taux'!$A$20,2)</f>
        <v>0</v>
      </c>
      <c r="J30" s="92">
        <f>ROUND($G30*'Entrées des Taux'!$D$4,2)</f>
        <v>0</v>
      </c>
      <c r="K30" s="92">
        <f>ROUND($G30*'Entrées des Taux'!$A$12,2)</f>
        <v>0</v>
      </c>
      <c r="L30" s="92">
        <f>ROUND($G30*'Entrées des Taux'!$A$28,2)</f>
        <v>0</v>
      </c>
      <c r="M30" s="94">
        <f>ROUND($B30*'Entrées des Taux'!$D$12,2)</f>
        <v>0</v>
      </c>
      <c r="N30" s="96">
        <f>ROUND($G30*'Entrées des Taux'!$D$20,2)</f>
        <v>0</v>
      </c>
      <c r="O30" s="102">
        <f t="shared" si="13"/>
        <v>0</v>
      </c>
      <c r="P30" s="93"/>
      <c r="Q30" s="98">
        <f t="shared" si="2"/>
        <v>0</v>
      </c>
      <c r="R30" s="64"/>
      <c r="S30" s="184"/>
      <c r="T30" s="183"/>
      <c r="U30" s="62"/>
      <c r="V30" s="92"/>
      <c r="W30" s="93"/>
      <c r="X30" s="92">
        <f t="shared" si="14"/>
        <v>0</v>
      </c>
      <c r="Y30" s="92"/>
      <c r="Z30" s="101">
        <f t="shared" si="18"/>
        <v>0</v>
      </c>
      <c r="AA30" s="95">
        <f>ROUND($Z30*'Entrées des Taux'!$A$6,2)</f>
        <v>0</v>
      </c>
      <c r="AB30" s="93">
        <f>ROUND($Z30*'Entrées des Taux'!$A$22,2)</f>
        <v>0</v>
      </c>
      <c r="AC30" s="92">
        <f>ROUND($Z30*'Entrées des Taux'!$D$6,2)</f>
        <v>0</v>
      </c>
      <c r="AD30" s="92">
        <f>ROUND($Z30*'Entrées des Taux'!$A$14,2)</f>
        <v>0</v>
      </c>
      <c r="AE30" s="92">
        <f>ROUND($Z30*'Entrées des Taux'!$A$30,2)</f>
        <v>0</v>
      </c>
      <c r="AF30" s="94">
        <f>ROUND($U30*'Entrées des Taux'!$D$14,2)</f>
        <v>0</v>
      </c>
      <c r="AG30" s="96">
        <f>ROUND($Z30*'Entrées des Taux'!$D$22,2)</f>
        <v>0</v>
      </c>
      <c r="AH30" s="102">
        <f t="shared" si="15"/>
        <v>0</v>
      </c>
      <c r="AI30" s="93"/>
      <c r="AJ30" s="98">
        <f t="shared" si="16"/>
        <v>0</v>
      </c>
      <c r="AK30" s="64"/>
      <c r="AL30" s="184"/>
    </row>
    <row r="31" spans="1:38" s="63" customFormat="1" x14ac:dyDescent="0.2">
      <c r="A31" s="183"/>
      <c r="B31" s="62"/>
      <c r="C31" s="92"/>
      <c r="D31" s="93"/>
      <c r="E31" s="92">
        <f t="shared" si="12"/>
        <v>0</v>
      </c>
      <c r="F31" s="92"/>
      <c r="G31" s="101">
        <f t="shared" si="17"/>
        <v>0</v>
      </c>
      <c r="H31" s="95">
        <f>ROUND($G31*'Entrées des Taux'!$A$4,2)</f>
        <v>0</v>
      </c>
      <c r="I31" s="93">
        <f>ROUND($G31*'Entrées des Taux'!$A$20,2)</f>
        <v>0</v>
      </c>
      <c r="J31" s="92">
        <f>ROUND($G31*'Entrées des Taux'!$D$4,2)</f>
        <v>0</v>
      </c>
      <c r="K31" s="92">
        <f>ROUND($G31*'Entrées des Taux'!$A$12,2)</f>
        <v>0</v>
      </c>
      <c r="L31" s="92">
        <f>ROUND($G31*'Entrées des Taux'!$A$28,2)</f>
        <v>0</v>
      </c>
      <c r="M31" s="94">
        <f>ROUND($B31*'Entrées des Taux'!$D$12,2)</f>
        <v>0</v>
      </c>
      <c r="N31" s="96">
        <f>ROUND($G31*'Entrées des Taux'!$D$20,2)</f>
        <v>0</v>
      </c>
      <c r="O31" s="102">
        <f t="shared" si="13"/>
        <v>0</v>
      </c>
      <c r="P31" s="93"/>
      <c r="Q31" s="98">
        <f t="shared" si="2"/>
        <v>0</v>
      </c>
      <c r="R31" s="64"/>
      <c r="S31" s="184"/>
      <c r="T31" s="183"/>
      <c r="U31" s="62"/>
      <c r="V31" s="92"/>
      <c r="W31" s="93"/>
      <c r="X31" s="92">
        <f t="shared" si="14"/>
        <v>0</v>
      </c>
      <c r="Y31" s="92"/>
      <c r="Z31" s="101">
        <f t="shared" si="18"/>
        <v>0</v>
      </c>
      <c r="AA31" s="95">
        <f>ROUND($Z31*'Entrées des Taux'!$A$6,2)</f>
        <v>0</v>
      </c>
      <c r="AB31" s="93">
        <f>ROUND($Z31*'Entrées des Taux'!$A$22,2)</f>
        <v>0</v>
      </c>
      <c r="AC31" s="92">
        <f>ROUND($Z31*'Entrées des Taux'!$D$6,2)</f>
        <v>0</v>
      </c>
      <c r="AD31" s="92">
        <f>ROUND($Z31*'Entrées des Taux'!$A$14,2)</f>
        <v>0</v>
      </c>
      <c r="AE31" s="92">
        <f>ROUND($Z31*'Entrées des Taux'!$A$30,2)</f>
        <v>0</v>
      </c>
      <c r="AF31" s="94">
        <f>ROUND($U31*'Entrées des Taux'!$D$14,2)</f>
        <v>0</v>
      </c>
      <c r="AG31" s="96">
        <f>ROUND($Z31*'Entrées des Taux'!$D$22,2)</f>
        <v>0</v>
      </c>
      <c r="AH31" s="102">
        <f t="shared" si="15"/>
        <v>0</v>
      </c>
      <c r="AI31" s="93"/>
      <c r="AJ31" s="98">
        <f t="shared" si="16"/>
        <v>0</v>
      </c>
      <c r="AK31" s="64"/>
      <c r="AL31" s="184"/>
    </row>
    <row r="32" spans="1:38" s="63" customFormat="1" x14ac:dyDescent="0.2">
      <c r="A32" s="183"/>
      <c r="B32" s="62"/>
      <c r="C32" s="92"/>
      <c r="D32" s="93"/>
      <c r="E32" s="92">
        <f t="shared" si="12"/>
        <v>0</v>
      </c>
      <c r="F32" s="92"/>
      <c r="G32" s="101">
        <f t="shared" si="17"/>
        <v>0</v>
      </c>
      <c r="H32" s="95">
        <f>ROUND($G32*'Entrées des Taux'!$A$4,2)</f>
        <v>0</v>
      </c>
      <c r="I32" s="93">
        <f>ROUND($G32*'Entrées des Taux'!$A$20,2)</f>
        <v>0</v>
      </c>
      <c r="J32" s="92">
        <f>ROUND($G32*'Entrées des Taux'!$D$4,2)</f>
        <v>0</v>
      </c>
      <c r="K32" s="92">
        <f>ROUND($G32*'Entrées des Taux'!$A$12,2)</f>
        <v>0</v>
      </c>
      <c r="L32" s="92">
        <f>ROUND($G32*'Entrées des Taux'!$A$28,2)</f>
        <v>0</v>
      </c>
      <c r="M32" s="94">
        <f>ROUND($B32*'Entrées des Taux'!$D$12,2)</f>
        <v>0</v>
      </c>
      <c r="N32" s="96">
        <f>ROUND($G32*'Entrées des Taux'!$D$20,2)</f>
        <v>0</v>
      </c>
      <c r="O32" s="102">
        <f t="shared" si="13"/>
        <v>0</v>
      </c>
      <c r="P32" s="93"/>
      <c r="Q32" s="98">
        <f t="shared" si="2"/>
        <v>0</v>
      </c>
      <c r="R32" s="64"/>
      <c r="S32" s="184"/>
      <c r="T32" s="183"/>
      <c r="U32" s="62"/>
      <c r="V32" s="92"/>
      <c r="W32" s="93"/>
      <c r="X32" s="92">
        <f t="shared" si="14"/>
        <v>0</v>
      </c>
      <c r="Y32" s="92"/>
      <c r="Z32" s="101">
        <f t="shared" si="18"/>
        <v>0</v>
      </c>
      <c r="AA32" s="95">
        <f>ROUND($Z32*'Entrées des Taux'!$A$6,2)</f>
        <v>0</v>
      </c>
      <c r="AB32" s="93">
        <f>ROUND($Z32*'Entrées des Taux'!$A$22,2)</f>
        <v>0</v>
      </c>
      <c r="AC32" s="92">
        <f>ROUND($Z32*'Entrées des Taux'!$D$6,2)</f>
        <v>0</v>
      </c>
      <c r="AD32" s="92">
        <f>ROUND($Z32*'Entrées des Taux'!$A$14,2)</f>
        <v>0</v>
      </c>
      <c r="AE32" s="92">
        <f>ROUND($Z32*'Entrées des Taux'!$A$30,2)</f>
        <v>0</v>
      </c>
      <c r="AF32" s="94">
        <f>ROUND($U32*'Entrées des Taux'!$D$14,2)</f>
        <v>0</v>
      </c>
      <c r="AG32" s="96">
        <f>ROUND($Z32*'Entrées des Taux'!$D$22,2)</f>
        <v>0</v>
      </c>
      <c r="AH32" s="102">
        <f t="shared" si="15"/>
        <v>0</v>
      </c>
      <c r="AI32" s="93"/>
      <c r="AJ32" s="98">
        <f t="shared" si="16"/>
        <v>0</v>
      </c>
      <c r="AK32" s="64"/>
      <c r="AL32" s="184"/>
    </row>
    <row r="33" spans="1:38" s="63" customFormat="1" x14ac:dyDescent="0.2">
      <c r="A33" s="183"/>
      <c r="B33" s="62"/>
      <c r="C33" s="92"/>
      <c r="D33" s="93"/>
      <c r="E33" s="92">
        <f t="shared" si="12"/>
        <v>0</v>
      </c>
      <c r="F33" s="92"/>
      <c r="G33" s="101">
        <f t="shared" si="17"/>
        <v>0</v>
      </c>
      <c r="H33" s="95">
        <f>ROUND($G33*'Entrées des Taux'!$A$4,2)</f>
        <v>0</v>
      </c>
      <c r="I33" s="93">
        <f>ROUND($G33*'Entrées des Taux'!$A$20,2)</f>
        <v>0</v>
      </c>
      <c r="J33" s="92">
        <f>ROUND($G33*'Entrées des Taux'!$D$4,2)</f>
        <v>0</v>
      </c>
      <c r="K33" s="92">
        <f>ROUND($G33*'Entrées des Taux'!$A$12,2)</f>
        <v>0</v>
      </c>
      <c r="L33" s="92">
        <f>ROUND($G33*'Entrées des Taux'!$A$28,2)</f>
        <v>0</v>
      </c>
      <c r="M33" s="94">
        <f>ROUND($B33*'Entrées des Taux'!$D$12,2)</f>
        <v>0</v>
      </c>
      <c r="N33" s="96">
        <f>ROUND($G33*'Entrées des Taux'!$D$20,2)</f>
        <v>0</v>
      </c>
      <c r="O33" s="102">
        <f t="shared" si="13"/>
        <v>0</v>
      </c>
      <c r="P33" s="93"/>
      <c r="Q33" s="98">
        <f t="shared" si="2"/>
        <v>0</v>
      </c>
      <c r="R33" s="64"/>
      <c r="S33" s="184"/>
      <c r="T33" s="183"/>
      <c r="U33" s="62"/>
      <c r="V33" s="92"/>
      <c r="W33" s="93"/>
      <c r="X33" s="92">
        <f t="shared" si="14"/>
        <v>0</v>
      </c>
      <c r="Y33" s="92"/>
      <c r="Z33" s="101">
        <f t="shared" si="18"/>
        <v>0</v>
      </c>
      <c r="AA33" s="95">
        <f>ROUND($Z33*'Entrées des Taux'!$A$6,2)</f>
        <v>0</v>
      </c>
      <c r="AB33" s="93">
        <f>ROUND($Z33*'Entrées des Taux'!$A$22,2)</f>
        <v>0</v>
      </c>
      <c r="AC33" s="92">
        <f>ROUND($Z33*'Entrées des Taux'!$D$6,2)</f>
        <v>0</v>
      </c>
      <c r="AD33" s="92">
        <f>ROUND($Z33*'Entrées des Taux'!$A$14,2)</f>
        <v>0</v>
      </c>
      <c r="AE33" s="92">
        <f>ROUND($Z33*'Entrées des Taux'!$A$30,2)</f>
        <v>0</v>
      </c>
      <c r="AF33" s="94">
        <f>ROUND($U33*'Entrées des Taux'!$D$14,2)</f>
        <v>0</v>
      </c>
      <c r="AG33" s="96">
        <f>ROUND($Z33*'Entrées des Taux'!$D$22,2)</f>
        <v>0</v>
      </c>
      <c r="AH33" s="102">
        <f t="shared" si="15"/>
        <v>0</v>
      </c>
      <c r="AI33" s="93"/>
      <c r="AJ33" s="98">
        <f t="shared" si="16"/>
        <v>0</v>
      </c>
      <c r="AK33" s="64"/>
      <c r="AL33" s="184"/>
    </row>
    <row r="34" spans="1:38" s="63" customFormat="1" x14ac:dyDescent="0.2">
      <c r="A34" s="183"/>
      <c r="B34" s="62"/>
      <c r="C34" s="92"/>
      <c r="D34" s="93"/>
      <c r="E34" s="92">
        <f t="shared" si="12"/>
        <v>0</v>
      </c>
      <c r="F34" s="92"/>
      <c r="G34" s="101">
        <f t="shared" si="17"/>
        <v>0</v>
      </c>
      <c r="H34" s="95">
        <f>ROUND($G34*'Entrées des Taux'!$A$4,2)</f>
        <v>0</v>
      </c>
      <c r="I34" s="93">
        <f>ROUND($G34*'Entrées des Taux'!$A$20,2)</f>
        <v>0</v>
      </c>
      <c r="J34" s="92">
        <f>ROUND($G34*'Entrées des Taux'!$D$4,2)</f>
        <v>0</v>
      </c>
      <c r="K34" s="92">
        <f>ROUND($G34*'Entrées des Taux'!$A$12,2)</f>
        <v>0</v>
      </c>
      <c r="L34" s="92">
        <f>ROUND($G34*'Entrées des Taux'!$A$28,2)</f>
        <v>0</v>
      </c>
      <c r="M34" s="94">
        <f>ROUND($B34*'Entrées des Taux'!$D$12,2)</f>
        <v>0</v>
      </c>
      <c r="N34" s="96">
        <f>ROUND($G34*'Entrées des Taux'!$D$20,2)</f>
        <v>0</v>
      </c>
      <c r="O34" s="102">
        <f t="shared" si="13"/>
        <v>0</v>
      </c>
      <c r="P34" s="93"/>
      <c r="Q34" s="98">
        <f t="shared" si="2"/>
        <v>0</v>
      </c>
      <c r="R34" s="64"/>
      <c r="S34" s="184"/>
      <c r="T34" s="183"/>
      <c r="U34" s="62"/>
      <c r="V34" s="92"/>
      <c r="W34" s="93"/>
      <c r="X34" s="92">
        <f t="shared" si="14"/>
        <v>0</v>
      </c>
      <c r="Y34" s="92"/>
      <c r="Z34" s="101">
        <f t="shared" si="18"/>
        <v>0</v>
      </c>
      <c r="AA34" s="95">
        <f>ROUND($Z34*'Entrées des Taux'!$A$6,2)</f>
        <v>0</v>
      </c>
      <c r="AB34" s="93">
        <f>ROUND($Z34*'Entrées des Taux'!$A$22,2)</f>
        <v>0</v>
      </c>
      <c r="AC34" s="92">
        <f>ROUND($Z34*'Entrées des Taux'!$D$6,2)</f>
        <v>0</v>
      </c>
      <c r="AD34" s="92">
        <f>ROUND($Z34*'Entrées des Taux'!$A$14,2)</f>
        <v>0</v>
      </c>
      <c r="AE34" s="92">
        <f>ROUND($Z34*'Entrées des Taux'!$A$30,2)</f>
        <v>0</v>
      </c>
      <c r="AF34" s="94">
        <f>ROUND($U34*'Entrées des Taux'!$D$14,2)</f>
        <v>0</v>
      </c>
      <c r="AG34" s="96">
        <f>ROUND($Z34*'Entrées des Taux'!$D$22,2)</f>
        <v>0</v>
      </c>
      <c r="AH34" s="102">
        <f t="shared" si="15"/>
        <v>0</v>
      </c>
      <c r="AI34" s="93"/>
      <c r="AJ34" s="98">
        <f t="shared" si="16"/>
        <v>0</v>
      </c>
      <c r="AK34" s="64"/>
      <c r="AL34" s="184"/>
    </row>
    <row r="35" spans="1:38" s="63" customFormat="1" x14ac:dyDescent="0.2">
      <c r="A35" s="183"/>
      <c r="B35" s="62"/>
      <c r="C35" s="92"/>
      <c r="D35" s="93"/>
      <c r="E35" s="92">
        <f t="shared" si="12"/>
        <v>0</v>
      </c>
      <c r="F35" s="92"/>
      <c r="G35" s="101">
        <f t="shared" si="17"/>
        <v>0</v>
      </c>
      <c r="H35" s="95">
        <f>ROUND($G35*'Entrées des Taux'!$A$4,2)</f>
        <v>0</v>
      </c>
      <c r="I35" s="93">
        <f>ROUND($G35*'Entrées des Taux'!$A$20,2)</f>
        <v>0</v>
      </c>
      <c r="J35" s="92">
        <f>ROUND($G35*'Entrées des Taux'!$D$4,2)</f>
        <v>0</v>
      </c>
      <c r="K35" s="92">
        <f>ROUND($G35*'Entrées des Taux'!$A$12,2)</f>
        <v>0</v>
      </c>
      <c r="L35" s="92">
        <f>ROUND($G35*'Entrées des Taux'!$A$28,2)</f>
        <v>0</v>
      </c>
      <c r="M35" s="94">
        <f>ROUND($B35*'Entrées des Taux'!$D$12,2)</f>
        <v>0</v>
      </c>
      <c r="N35" s="96">
        <f>ROUND($G35*'Entrées des Taux'!$D$20,2)</f>
        <v>0</v>
      </c>
      <c r="O35" s="102">
        <f t="shared" si="13"/>
        <v>0</v>
      </c>
      <c r="P35" s="93"/>
      <c r="Q35" s="98">
        <f t="shared" si="2"/>
        <v>0</v>
      </c>
      <c r="R35" s="64"/>
      <c r="S35" s="184"/>
      <c r="T35" s="183"/>
      <c r="U35" s="62"/>
      <c r="V35" s="92"/>
      <c r="W35" s="93"/>
      <c r="X35" s="92">
        <f t="shared" si="14"/>
        <v>0</v>
      </c>
      <c r="Y35" s="92"/>
      <c r="Z35" s="101">
        <f t="shared" si="18"/>
        <v>0</v>
      </c>
      <c r="AA35" s="95">
        <f>ROUND($Z35*'Entrées des Taux'!$A$6,2)</f>
        <v>0</v>
      </c>
      <c r="AB35" s="93">
        <f>ROUND($Z35*'Entrées des Taux'!$A$22,2)</f>
        <v>0</v>
      </c>
      <c r="AC35" s="92">
        <f>ROUND($Z35*'Entrées des Taux'!$D$6,2)</f>
        <v>0</v>
      </c>
      <c r="AD35" s="92">
        <f>ROUND($Z35*'Entrées des Taux'!$A$14,2)</f>
        <v>0</v>
      </c>
      <c r="AE35" s="92">
        <f>ROUND($Z35*'Entrées des Taux'!$A$30,2)</f>
        <v>0</v>
      </c>
      <c r="AF35" s="94">
        <f>ROUND($U35*'Entrées des Taux'!$D$14,2)</f>
        <v>0</v>
      </c>
      <c r="AG35" s="96">
        <f>ROUND($Z35*'Entrées des Taux'!$D$22,2)</f>
        <v>0</v>
      </c>
      <c r="AH35" s="102">
        <f t="shared" si="15"/>
        <v>0</v>
      </c>
      <c r="AI35" s="93"/>
      <c r="AJ35" s="98">
        <f t="shared" si="16"/>
        <v>0</v>
      </c>
      <c r="AK35" s="64"/>
      <c r="AL35" s="184"/>
    </row>
    <row r="36" spans="1:38" s="63" customFormat="1" x14ac:dyDescent="0.2">
      <c r="A36" s="183"/>
      <c r="B36" s="62"/>
      <c r="C36" s="92"/>
      <c r="D36" s="93"/>
      <c r="E36" s="92">
        <f t="shared" si="12"/>
        <v>0</v>
      </c>
      <c r="F36" s="92"/>
      <c r="G36" s="101">
        <f t="shared" si="17"/>
        <v>0</v>
      </c>
      <c r="H36" s="95">
        <f>ROUND($G36*'Entrées des Taux'!$A$4,2)</f>
        <v>0</v>
      </c>
      <c r="I36" s="93">
        <f>ROUND($G36*'Entrées des Taux'!$A$20,2)</f>
        <v>0</v>
      </c>
      <c r="J36" s="92">
        <f>ROUND($G36*'Entrées des Taux'!$D$4,2)</f>
        <v>0</v>
      </c>
      <c r="K36" s="92">
        <f>ROUND($G36*'Entrées des Taux'!$A$12,2)</f>
        <v>0</v>
      </c>
      <c r="L36" s="92">
        <f>ROUND($G36*'Entrées des Taux'!$A$28,2)</f>
        <v>0</v>
      </c>
      <c r="M36" s="94">
        <f>ROUND($B36*'Entrées des Taux'!$D$12,2)</f>
        <v>0</v>
      </c>
      <c r="N36" s="96">
        <f>ROUND($G36*'Entrées des Taux'!$D$20,2)</f>
        <v>0</v>
      </c>
      <c r="O36" s="102">
        <f t="shared" si="13"/>
        <v>0</v>
      </c>
      <c r="P36" s="93"/>
      <c r="Q36" s="98">
        <f t="shared" si="2"/>
        <v>0</v>
      </c>
      <c r="R36" s="64"/>
      <c r="S36" s="184"/>
      <c r="T36" s="183"/>
      <c r="U36" s="62"/>
      <c r="V36" s="92"/>
      <c r="W36" s="93"/>
      <c r="X36" s="92">
        <f t="shared" si="14"/>
        <v>0</v>
      </c>
      <c r="Y36" s="92"/>
      <c r="Z36" s="101">
        <f t="shared" si="18"/>
        <v>0</v>
      </c>
      <c r="AA36" s="95">
        <f>ROUND($Z36*'Entrées des Taux'!$A$6,2)</f>
        <v>0</v>
      </c>
      <c r="AB36" s="93">
        <f>ROUND($Z36*'Entrées des Taux'!$A$22,2)</f>
        <v>0</v>
      </c>
      <c r="AC36" s="92">
        <f>ROUND($Z36*'Entrées des Taux'!$D$6,2)</f>
        <v>0</v>
      </c>
      <c r="AD36" s="92">
        <f>ROUND($Z36*'Entrées des Taux'!$A$14,2)</f>
        <v>0</v>
      </c>
      <c r="AE36" s="92">
        <f>ROUND($Z36*'Entrées des Taux'!$A$30,2)</f>
        <v>0</v>
      </c>
      <c r="AF36" s="94">
        <f>ROUND($U36*'Entrées des Taux'!$D$14,2)</f>
        <v>0</v>
      </c>
      <c r="AG36" s="96">
        <f>ROUND($Z36*'Entrées des Taux'!$D$22,2)</f>
        <v>0</v>
      </c>
      <c r="AH36" s="102">
        <f t="shared" si="15"/>
        <v>0</v>
      </c>
      <c r="AI36" s="93"/>
      <c r="AJ36" s="98">
        <f t="shared" si="16"/>
        <v>0</v>
      </c>
      <c r="AK36" s="64"/>
      <c r="AL36" s="184"/>
    </row>
    <row r="37" spans="1:38" s="63" customFormat="1" x14ac:dyDescent="0.2">
      <c r="A37" s="183"/>
      <c r="B37" s="62"/>
      <c r="C37" s="92"/>
      <c r="D37" s="93"/>
      <c r="E37" s="92">
        <f t="shared" si="12"/>
        <v>0</v>
      </c>
      <c r="F37" s="92"/>
      <c r="G37" s="101">
        <f t="shared" si="17"/>
        <v>0</v>
      </c>
      <c r="H37" s="95">
        <f>ROUND($G37*'Entrées des Taux'!$A$4,2)</f>
        <v>0</v>
      </c>
      <c r="I37" s="93">
        <f>ROUND($G37*'Entrées des Taux'!$A$20,2)</f>
        <v>0</v>
      </c>
      <c r="J37" s="92">
        <f>ROUND($G37*'Entrées des Taux'!$D$4,2)</f>
        <v>0</v>
      </c>
      <c r="K37" s="92">
        <f>ROUND($G37*'Entrées des Taux'!$A$12,2)</f>
        <v>0</v>
      </c>
      <c r="L37" s="92">
        <f>ROUND($G37*'Entrées des Taux'!$A$28,2)</f>
        <v>0</v>
      </c>
      <c r="M37" s="94">
        <f>ROUND($B37*'Entrées des Taux'!$D$12,2)</f>
        <v>0</v>
      </c>
      <c r="N37" s="96">
        <f>ROUND($G37*'Entrées des Taux'!$D$20,2)</f>
        <v>0</v>
      </c>
      <c r="O37" s="102">
        <f t="shared" si="13"/>
        <v>0</v>
      </c>
      <c r="P37" s="93"/>
      <c r="Q37" s="98">
        <f t="shared" si="2"/>
        <v>0</v>
      </c>
      <c r="R37" s="64"/>
      <c r="S37" s="184"/>
      <c r="T37" s="183"/>
      <c r="U37" s="62"/>
      <c r="V37" s="92"/>
      <c r="W37" s="93"/>
      <c r="X37" s="92">
        <f t="shared" si="14"/>
        <v>0</v>
      </c>
      <c r="Y37" s="92"/>
      <c r="Z37" s="101">
        <f t="shared" si="18"/>
        <v>0</v>
      </c>
      <c r="AA37" s="95">
        <f>ROUND($Z37*'Entrées des Taux'!$A$6,2)</f>
        <v>0</v>
      </c>
      <c r="AB37" s="93">
        <f>ROUND($Z37*'Entrées des Taux'!$A$22,2)</f>
        <v>0</v>
      </c>
      <c r="AC37" s="92">
        <f>ROUND($Z37*'Entrées des Taux'!$D$6,2)</f>
        <v>0</v>
      </c>
      <c r="AD37" s="92">
        <f>ROUND($Z37*'Entrées des Taux'!$A$14,2)</f>
        <v>0</v>
      </c>
      <c r="AE37" s="92">
        <f>ROUND($Z37*'Entrées des Taux'!$A$30,2)</f>
        <v>0</v>
      </c>
      <c r="AF37" s="94">
        <f>ROUND($U37*'Entrées des Taux'!$D$14,2)</f>
        <v>0</v>
      </c>
      <c r="AG37" s="96">
        <f>ROUND($Z37*'Entrées des Taux'!$D$22,2)</f>
        <v>0</v>
      </c>
      <c r="AH37" s="102">
        <f t="shared" si="15"/>
        <v>0</v>
      </c>
      <c r="AI37" s="93"/>
      <c r="AJ37" s="98">
        <f t="shared" si="16"/>
        <v>0</v>
      </c>
      <c r="AK37" s="64"/>
      <c r="AL37" s="184"/>
    </row>
    <row r="38" spans="1:38" s="63" customFormat="1" x14ac:dyDescent="0.2">
      <c r="A38" s="183"/>
      <c r="B38" s="62"/>
      <c r="C38" s="92"/>
      <c r="D38" s="93"/>
      <c r="E38" s="92">
        <f t="shared" si="12"/>
        <v>0</v>
      </c>
      <c r="F38" s="92"/>
      <c r="G38" s="101">
        <f t="shared" si="17"/>
        <v>0</v>
      </c>
      <c r="H38" s="95">
        <f>ROUND($G38*'Entrées des Taux'!$A$4,2)</f>
        <v>0</v>
      </c>
      <c r="I38" s="93">
        <f>ROUND($G38*'Entrées des Taux'!$A$20,2)</f>
        <v>0</v>
      </c>
      <c r="J38" s="92">
        <f>ROUND($G38*'Entrées des Taux'!$D$4,2)</f>
        <v>0</v>
      </c>
      <c r="K38" s="92">
        <f>ROUND($G38*'Entrées des Taux'!$A$12,2)</f>
        <v>0</v>
      </c>
      <c r="L38" s="92">
        <f>ROUND($G38*'Entrées des Taux'!$A$28,2)</f>
        <v>0</v>
      </c>
      <c r="M38" s="94">
        <f>ROUND($B38*'Entrées des Taux'!$D$12,2)</f>
        <v>0</v>
      </c>
      <c r="N38" s="96">
        <f>ROUND($G38*'Entrées des Taux'!$D$20,2)</f>
        <v>0</v>
      </c>
      <c r="O38" s="102">
        <f t="shared" si="13"/>
        <v>0</v>
      </c>
      <c r="P38" s="93"/>
      <c r="Q38" s="98">
        <f t="shared" si="2"/>
        <v>0</v>
      </c>
      <c r="R38" s="64"/>
      <c r="S38" s="184"/>
      <c r="T38" s="183"/>
      <c r="U38" s="62"/>
      <c r="V38" s="92"/>
      <c r="W38" s="93"/>
      <c r="X38" s="92">
        <f t="shared" si="14"/>
        <v>0</v>
      </c>
      <c r="Y38" s="92"/>
      <c r="Z38" s="101">
        <f t="shared" si="18"/>
        <v>0</v>
      </c>
      <c r="AA38" s="95">
        <f>ROUND($Z38*'Entrées des Taux'!$A$6,2)</f>
        <v>0</v>
      </c>
      <c r="AB38" s="93">
        <f>ROUND($Z38*'Entrées des Taux'!$A$22,2)</f>
        <v>0</v>
      </c>
      <c r="AC38" s="92">
        <f>ROUND($Z38*'Entrées des Taux'!$D$6,2)</f>
        <v>0</v>
      </c>
      <c r="AD38" s="92">
        <f>ROUND($Z38*'Entrées des Taux'!$A$14,2)</f>
        <v>0</v>
      </c>
      <c r="AE38" s="92">
        <f>ROUND($Z38*'Entrées des Taux'!$A$30,2)</f>
        <v>0</v>
      </c>
      <c r="AF38" s="94">
        <f>ROUND($U38*'Entrées des Taux'!$D$14,2)</f>
        <v>0</v>
      </c>
      <c r="AG38" s="96">
        <f>ROUND($Z38*'Entrées des Taux'!$D$22,2)</f>
        <v>0</v>
      </c>
      <c r="AH38" s="102">
        <f t="shared" si="15"/>
        <v>0</v>
      </c>
      <c r="AI38" s="93" t="s">
        <v>0</v>
      </c>
      <c r="AJ38" s="98">
        <f t="shared" si="16"/>
        <v>0</v>
      </c>
      <c r="AK38" s="64" t="s">
        <v>0</v>
      </c>
      <c r="AL38" s="184" t="s">
        <v>0</v>
      </c>
    </row>
    <row r="39" spans="1:38" s="63" customFormat="1" x14ac:dyDescent="0.2">
      <c r="A39" s="183"/>
      <c r="B39" s="62"/>
      <c r="C39" s="92"/>
      <c r="D39" s="93"/>
      <c r="E39" s="92">
        <f t="shared" si="12"/>
        <v>0</v>
      </c>
      <c r="F39" s="92"/>
      <c r="G39" s="101">
        <f t="shared" si="17"/>
        <v>0</v>
      </c>
      <c r="H39" s="95">
        <f>ROUND($G39*'Entrées des Taux'!$A$4,2)</f>
        <v>0</v>
      </c>
      <c r="I39" s="93">
        <f>ROUND($G39*'Entrées des Taux'!$A$20,2)</f>
        <v>0</v>
      </c>
      <c r="J39" s="92">
        <f>ROUND($G39*'Entrées des Taux'!$D$4,2)</f>
        <v>0</v>
      </c>
      <c r="K39" s="92">
        <f>ROUND($G39*'Entrées des Taux'!$A$12,2)</f>
        <v>0</v>
      </c>
      <c r="L39" s="92">
        <f>ROUND($G39*'Entrées des Taux'!$A$28,2)</f>
        <v>0</v>
      </c>
      <c r="M39" s="94">
        <f>ROUND($B39*'Entrées des Taux'!$D$12,2)</f>
        <v>0</v>
      </c>
      <c r="N39" s="96">
        <f>ROUND($G39*'Entrées des Taux'!$D$20,2)</f>
        <v>0</v>
      </c>
      <c r="O39" s="102">
        <f t="shared" si="13"/>
        <v>0</v>
      </c>
      <c r="P39" s="93"/>
      <c r="Q39" s="98">
        <f t="shared" si="2"/>
        <v>0</v>
      </c>
      <c r="R39" s="64"/>
      <c r="S39" s="184"/>
      <c r="T39" s="183"/>
      <c r="U39" s="62"/>
      <c r="V39" s="92"/>
      <c r="W39" s="93"/>
      <c r="X39" s="92">
        <f t="shared" si="14"/>
        <v>0</v>
      </c>
      <c r="Y39" s="92"/>
      <c r="Z39" s="101">
        <f t="shared" si="18"/>
        <v>0</v>
      </c>
      <c r="AA39" s="95">
        <f>ROUND($Z39*'Entrées des Taux'!$A$6,2)</f>
        <v>0</v>
      </c>
      <c r="AB39" s="93">
        <f>ROUND($Z39*'Entrées des Taux'!$A$22,2)</f>
        <v>0</v>
      </c>
      <c r="AC39" s="92">
        <f>ROUND($Z39*'Entrées des Taux'!$D$6,2)</f>
        <v>0</v>
      </c>
      <c r="AD39" s="92">
        <f>ROUND($Z39*'Entrées des Taux'!$A$14,2)</f>
        <v>0</v>
      </c>
      <c r="AE39" s="92">
        <f>ROUND($Z39*'Entrées des Taux'!$A$30,2)</f>
        <v>0</v>
      </c>
      <c r="AF39" s="94">
        <f>ROUND($U39*'Entrées des Taux'!$D$14,2)</f>
        <v>0</v>
      </c>
      <c r="AG39" s="96">
        <f>ROUND($Z39*'Entrées des Taux'!$D$22,2)</f>
        <v>0</v>
      </c>
      <c r="AH39" s="102">
        <f t="shared" si="15"/>
        <v>0</v>
      </c>
      <c r="AI39" s="93"/>
      <c r="AJ39" s="98">
        <f t="shared" si="16"/>
        <v>0</v>
      </c>
      <c r="AK39" s="64"/>
      <c r="AL39" s="184"/>
    </row>
    <row r="40" spans="1:38" s="63" customFormat="1" x14ac:dyDescent="0.2">
      <c r="A40" s="183"/>
      <c r="B40" s="62"/>
      <c r="C40" s="92"/>
      <c r="D40" s="93"/>
      <c r="E40" s="92">
        <f t="shared" si="12"/>
        <v>0</v>
      </c>
      <c r="F40" s="92"/>
      <c r="G40" s="101">
        <f t="shared" si="17"/>
        <v>0</v>
      </c>
      <c r="H40" s="95">
        <f>ROUND($G40*'Entrées des Taux'!$A$4,2)</f>
        <v>0</v>
      </c>
      <c r="I40" s="93">
        <f>ROUND($G40*'Entrées des Taux'!$A$20,2)</f>
        <v>0</v>
      </c>
      <c r="J40" s="92">
        <f>ROUND($G40*'Entrées des Taux'!$D$4,2)</f>
        <v>0</v>
      </c>
      <c r="K40" s="92">
        <f>ROUND($G40*'Entrées des Taux'!$A$12,2)</f>
        <v>0</v>
      </c>
      <c r="L40" s="92">
        <f>ROUND($G40*'Entrées des Taux'!$A$28,2)</f>
        <v>0</v>
      </c>
      <c r="M40" s="94">
        <f>ROUND($B40*'Entrées des Taux'!$D$12,2)</f>
        <v>0</v>
      </c>
      <c r="N40" s="96">
        <f>ROUND($G40*'Entrées des Taux'!$D$20,2)</f>
        <v>0</v>
      </c>
      <c r="O40" s="102">
        <f t="shared" si="13"/>
        <v>0</v>
      </c>
      <c r="P40" s="93"/>
      <c r="Q40" s="98">
        <f t="shared" si="2"/>
        <v>0</v>
      </c>
      <c r="R40" s="64"/>
      <c r="S40" s="184"/>
      <c r="T40" s="183"/>
      <c r="U40" s="62"/>
      <c r="V40" s="92"/>
      <c r="W40" s="93"/>
      <c r="X40" s="92">
        <f t="shared" si="14"/>
        <v>0</v>
      </c>
      <c r="Y40" s="92"/>
      <c r="Z40" s="101">
        <f t="shared" si="18"/>
        <v>0</v>
      </c>
      <c r="AA40" s="95">
        <f>ROUND($Z40*'Entrées des Taux'!$A$6,2)</f>
        <v>0</v>
      </c>
      <c r="AB40" s="93">
        <f>ROUND($Z40*'Entrées des Taux'!$A$22,2)</f>
        <v>0</v>
      </c>
      <c r="AC40" s="92">
        <f>ROUND($Z40*'Entrées des Taux'!$D$6,2)</f>
        <v>0</v>
      </c>
      <c r="AD40" s="92">
        <f>ROUND($Z40*'Entrées des Taux'!$A$14,2)</f>
        <v>0</v>
      </c>
      <c r="AE40" s="92">
        <f>ROUND($Z40*'Entrées des Taux'!$A$30,2)</f>
        <v>0</v>
      </c>
      <c r="AF40" s="94">
        <f>ROUND($U40*'Entrées des Taux'!$D$14,2)</f>
        <v>0</v>
      </c>
      <c r="AG40" s="96">
        <f>ROUND($Z40*'Entrées des Taux'!$D$22,2)</f>
        <v>0</v>
      </c>
      <c r="AH40" s="102">
        <f t="shared" si="15"/>
        <v>0</v>
      </c>
      <c r="AI40" s="93"/>
      <c r="AJ40" s="98">
        <f t="shared" si="16"/>
        <v>0</v>
      </c>
      <c r="AK40" s="64"/>
      <c r="AL40" s="184"/>
    </row>
    <row r="41" spans="1:38" s="63" customFormat="1" ht="13.5" thickBot="1" x14ac:dyDescent="0.25">
      <c r="A41" s="183"/>
      <c r="B41" s="62"/>
      <c r="C41" s="92"/>
      <c r="D41" s="93"/>
      <c r="E41" s="92">
        <f t="shared" si="12"/>
        <v>0</v>
      </c>
      <c r="F41" s="92"/>
      <c r="G41" s="101">
        <f t="shared" si="17"/>
        <v>0</v>
      </c>
      <c r="H41" s="95">
        <f>ROUND($G41*'Entrées des Taux'!$A$4,2)</f>
        <v>0</v>
      </c>
      <c r="I41" s="93">
        <f>ROUND($G41*'Entrées des Taux'!$A$20,2)</f>
        <v>0</v>
      </c>
      <c r="J41" s="92">
        <f>ROUND($G41*'Entrées des Taux'!$D$4,2)</f>
        <v>0</v>
      </c>
      <c r="K41" s="92">
        <f>ROUND($G41*'Entrées des Taux'!$A$12,2)</f>
        <v>0</v>
      </c>
      <c r="L41" s="92">
        <f>ROUND($G41*'Entrées des Taux'!$A$28,2)</f>
        <v>0</v>
      </c>
      <c r="M41" s="94">
        <f>ROUND($B41*'Entrées des Taux'!$D$12,2)</f>
        <v>0</v>
      </c>
      <c r="N41" s="96">
        <f>ROUND($G41*'Entrées des Taux'!$D$20,2)</f>
        <v>0</v>
      </c>
      <c r="O41" s="102">
        <f t="shared" si="13"/>
        <v>0</v>
      </c>
      <c r="P41" s="93"/>
      <c r="Q41" s="98">
        <f t="shared" si="2"/>
        <v>0</v>
      </c>
      <c r="R41" s="64"/>
      <c r="S41" s="184"/>
      <c r="T41" s="183"/>
      <c r="U41" s="62"/>
      <c r="V41" s="92"/>
      <c r="W41" s="93"/>
      <c r="X41" s="92">
        <f t="shared" si="14"/>
        <v>0</v>
      </c>
      <c r="Y41" s="92"/>
      <c r="Z41" s="101">
        <f t="shared" si="18"/>
        <v>0</v>
      </c>
      <c r="AA41" s="95">
        <f>ROUND($Z41*'Entrées des Taux'!$A$6,2)</f>
        <v>0</v>
      </c>
      <c r="AB41" s="93">
        <f>ROUND($Z41*'Entrées des Taux'!$A$22,2)</f>
        <v>0</v>
      </c>
      <c r="AC41" s="92">
        <f>ROUND($Z41*'Entrées des Taux'!$D$6,2)</f>
        <v>0</v>
      </c>
      <c r="AD41" s="92">
        <f>ROUND($Z41*'Entrées des Taux'!$A$14,2)</f>
        <v>0</v>
      </c>
      <c r="AE41" s="92">
        <f>ROUND($Z41*'Entrées des Taux'!$A$30,2)</f>
        <v>0</v>
      </c>
      <c r="AF41" s="94">
        <f>ROUND($U41*'Entrées des Taux'!$D$14,2)</f>
        <v>0</v>
      </c>
      <c r="AG41" s="96">
        <f>ROUND($Z41*'Entrées des Taux'!$D$22,2)</f>
        <v>0</v>
      </c>
      <c r="AH41" s="102">
        <f t="shared" si="15"/>
        <v>0</v>
      </c>
      <c r="AI41" s="93"/>
      <c r="AJ41" s="98">
        <f t="shared" si="16"/>
        <v>0</v>
      </c>
      <c r="AK41" s="64"/>
      <c r="AL41" s="184"/>
    </row>
    <row r="42" spans="1:38" s="36" customFormat="1" ht="13.5" thickBot="1" x14ac:dyDescent="0.25">
      <c r="A42" s="30" t="s">
        <v>53</v>
      </c>
      <c r="B42" s="31">
        <f>SUM(B27:B41)</f>
        <v>0</v>
      </c>
      <c r="C42" s="32"/>
      <c r="D42" s="104">
        <f>SUM(D27:D41)</f>
        <v>0</v>
      </c>
      <c r="E42" s="105">
        <f t="shared" ref="E42:Q42" si="19">SUM(E27:E41)</f>
        <v>0</v>
      </c>
      <c r="F42" s="105">
        <f t="shared" si="19"/>
        <v>0</v>
      </c>
      <c r="G42" s="106">
        <f t="shared" si="19"/>
        <v>0</v>
      </c>
      <c r="H42" s="104">
        <f t="shared" si="19"/>
        <v>0</v>
      </c>
      <c r="I42" s="105">
        <f t="shared" si="19"/>
        <v>0</v>
      </c>
      <c r="J42" s="105">
        <f t="shared" si="19"/>
        <v>0</v>
      </c>
      <c r="K42" s="105">
        <f t="shared" si="19"/>
        <v>0</v>
      </c>
      <c r="L42" s="105">
        <f t="shared" si="19"/>
        <v>0</v>
      </c>
      <c r="M42" s="105">
        <f t="shared" si="19"/>
        <v>0</v>
      </c>
      <c r="N42" s="105">
        <f t="shared" si="19"/>
        <v>0</v>
      </c>
      <c r="O42" s="110">
        <f>SUM(O27:O41)</f>
        <v>0</v>
      </c>
      <c r="P42" s="105">
        <f t="shared" si="19"/>
        <v>0</v>
      </c>
      <c r="Q42" s="105">
        <f t="shared" si="19"/>
        <v>0</v>
      </c>
      <c r="R42" s="34"/>
      <c r="S42" s="35"/>
      <c r="T42" s="30" t="s">
        <v>55</v>
      </c>
      <c r="U42" s="31">
        <f>SUM(U27:U41)</f>
        <v>0</v>
      </c>
      <c r="V42" s="105"/>
      <c r="W42" s="104">
        <f t="shared" ref="W42:AD42" si="20">SUM(W27:W41)</f>
        <v>0</v>
      </c>
      <c r="X42" s="105">
        <f t="shared" si="20"/>
        <v>0</v>
      </c>
      <c r="Y42" s="105">
        <f t="shared" si="20"/>
        <v>0</v>
      </c>
      <c r="Z42" s="106">
        <f t="shared" si="20"/>
        <v>0</v>
      </c>
      <c r="AA42" s="104">
        <f t="shared" si="20"/>
        <v>0</v>
      </c>
      <c r="AB42" s="105">
        <f t="shared" si="20"/>
        <v>0</v>
      </c>
      <c r="AC42" s="105">
        <f t="shared" si="20"/>
        <v>0</v>
      </c>
      <c r="AD42" s="105">
        <f t="shared" si="20"/>
        <v>0</v>
      </c>
      <c r="AE42" s="105">
        <f t="shared" ref="AE42:AJ42" si="21">SUM(AE27:AE41)</f>
        <v>0</v>
      </c>
      <c r="AF42" s="105">
        <f t="shared" si="21"/>
        <v>0</v>
      </c>
      <c r="AG42" s="105">
        <f t="shared" si="21"/>
        <v>0</v>
      </c>
      <c r="AH42" s="110">
        <f t="shared" si="21"/>
        <v>0</v>
      </c>
      <c r="AI42" s="105">
        <f t="shared" si="21"/>
        <v>0</v>
      </c>
      <c r="AJ42" s="105">
        <f t="shared" si="21"/>
        <v>0</v>
      </c>
      <c r="AK42" s="34"/>
      <c r="AL42" s="35"/>
    </row>
    <row r="43" spans="1:38" s="36" customFormat="1" ht="14.25" thickTop="1" thickBot="1" x14ac:dyDescent="0.25">
      <c r="A43" s="37" t="s">
        <v>54</v>
      </c>
      <c r="B43" s="38">
        <f>B26+B42</f>
        <v>0</v>
      </c>
      <c r="C43" s="39"/>
      <c r="D43" s="111">
        <f>SUM(D26)+SUM(D42)</f>
        <v>0</v>
      </c>
      <c r="E43" s="112">
        <f t="shared" ref="E43:P43" si="22">SUM(E26)+SUM(E42)</f>
        <v>0</v>
      </c>
      <c r="F43" s="112">
        <f t="shared" si="22"/>
        <v>0</v>
      </c>
      <c r="G43" s="114">
        <f t="shared" si="22"/>
        <v>0</v>
      </c>
      <c r="H43" s="111">
        <f t="shared" si="22"/>
        <v>0</v>
      </c>
      <c r="I43" s="112">
        <f t="shared" si="22"/>
        <v>0</v>
      </c>
      <c r="J43" s="112">
        <f t="shared" si="22"/>
        <v>0</v>
      </c>
      <c r="K43" s="112">
        <f t="shared" si="22"/>
        <v>0</v>
      </c>
      <c r="L43" s="112">
        <f t="shared" si="22"/>
        <v>0</v>
      </c>
      <c r="M43" s="113">
        <f t="shared" si="22"/>
        <v>0</v>
      </c>
      <c r="N43" s="113">
        <f t="shared" si="22"/>
        <v>0</v>
      </c>
      <c r="O43" s="116">
        <f t="shared" si="22"/>
        <v>0</v>
      </c>
      <c r="P43" s="111">
        <f t="shared" si="22"/>
        <v>0</v>
      </c>
      <c r="Q43" s="112">
        <f>SUM(Q26)+SUM(Q42)</f>
        <v>0</v>
      </c>
      <c r="R43" s="42"/>
      <c r="S43" s="41"/>
      <c r="T43" s="37" t="s">
        <v>56</v>
      </c>
      <c r="U43" s="38">
        <f>U26+U42</f>
        <v>0</v>
      </c>
      <c r="V43" s="112"/>
      <c r="W43" s="111">
        <f>SUM((W26)+SUM(W42))</f>
        <v>0</v>
      </c>
      <c r="X43" s="112">
        <f t="shared" ref="X43:AD43" si="23">SUM(X26)+SUM(X42)</f>
        <v>0</v>
      </c>
      <c r="Y43" s="112">
        <f t="shared" si="23"/>
        <v>0</v>
      </c>
      <c r="Z43" s="114">
        <f t="shared" si="23"/>
        <v>0</v>
      </c>
      <c r="AA43" s="111">
        <f t="shared" si="23"/>
        <v>0</v>
      </c>
      <c r="AB43" s="112">
        <f t="shared" si="23"/>
        <v>0</v>
      </c>
      <c r="AC43" s="112">
        <f t="shared" si="23"/>
        <v>0</v>
      </c>
      <c r="AD43" s="112">
        <f t="shared" si="23"/>
        <v>0</v>
      </c>
      <c r="AE43" s="112">
        <f t="shared" ref="AE43:AJ43" si="24">SUM(AE26)+SUM(AE42)</f>
        <v>0</v>
      </c>
      <c r="AF43" s="113">
        <f t="shared" si="24"/>
        <v>0</v>
      </c>
      <c r="AG43" s="113">
        <f t="shared" si="24"/>
        <v>0</v>
      </c>
      <c r="AH43" s="116">
        <f t="shared" si="24"/>
        <v>0</v>
      </c>
      <c r="AI43" s="111">
        <f t="shared" si="24"/>
        <v>0</v>
      </c>
      <c r="AJ43" s="112">
        <f t="shared" si="24"/>
        <v>0</v>
      </c>
      <c r="AK43" s="42"/>
      <c r="AL43" s="41"/>
    </row>
    <row r="44" spans="1:38" ht="13.5" thickTop="1" x14ac:dyDescent="0.2"/>
  </sheetData>
  <sheetProtection algorithmName="SHA-512" hashValue="kfDt6h9azFEpyEzpoNJpd6+RpElprBubrksvWYoJQkFbcByzgjLjLND6yLmoHxklSGyXB2mn3TcwwWSIXpBFFQ==" saltValue="uNU9XviIbFmXRAUn9ffezA==" spinCount="100000" sheet="1" objects="1" scenarios="1" formatColumns="0" formatRows="0"/>
  <mergeCells count="60">
    <mergeCell ref="A7:G7"/>
    <mergeCell ref="H7:N7"/>
    <mergeCell ref="T7:Z7"/>
    <mergeCell ref="B3:E3"/>
    <mergeCell ref="G3:I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  <mergeCell ref="AK5:AL5"/>
    <mergeCell ref="AE5:AG5"/>
    <mergeCell ref="L1:M1"/>
    <mergeCell ref="AE1:AF1"/>
    <mergeCell ref="AE3:AI3"/>
    <mergeCell ref="AK3:AL3"/>
    <mergeCell ref="U3:X3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0" width="8.5703125" style="3" customWidth="1"/>
    <col min="11" max="11" width="8.710937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29" width="8.5703125" style="3" customWidth="1"/>
    <col min="30" max="30" width="8.710937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6384" width="9.140625" style="3"/>
  </cols>
  <sheetData>
    <row r="1" spans="1:38" x14ac:dyDescent="0.2">
      <c r="A1" s="10"/>
      <c r="B1" s="10"/>
      <c r="C1" s="89"/>
      <c r="D1" s="10"/>
      <c r="E1" s="10"/>
      <c r="F1" s="10"/>
      <c r="G1" s="10"/>
      <c r="H1" s="10"/>
      <c r="I1" s="10"/>
      <c r="J1" s="10"/>
      <c r="K1" s="1" t="s">
        <v>22</v>
      </c>
      <c r="L1" s="215">
        <f>'Nom 1'!L1:M1</f>
        <v>0</v>
      </c>
      <c r="M1" s="215"/>
      <c r="N1" s="10"/>
      <c r="O1" s="10"/>
      <c r="P1" s="10"/>
      <c r="Q1" s="10"/>
      <c r="R1" s="1" t="s">
        <v>23</v>
      </c>
      <c r="S1" s="2">
        <f>'Nom 1'!S1</f>
        <v>0</v>
      </c>
      <c r="T1" s="10"/>
      <c r="U1" s="10"/>
      <c r="V1" s="89"/>
      <c r="W1" s="10"/>
      <c r="X1" s="10"/>
      <c r="Y1" s="10"/>
      <c r="Z1" s="10"/>
      <c r="AA1" s="10"/>
      <c r="AB1" s="10"/>
      <c r="AC1" s="10"/>
      <c r="AD1" s="1" t="s">
        <v>22</v>
      </c>
      <c r="AE1" s="215">
        <f>L1</f>
        <v>0</v>
      </c>
      <c r="AF1" s="215"/>
      <c r="AG1" s="10"/>
      <c r="AH1" s="10"/>
      <c r="AI1" s="10"/>
      <c r="AJ1" s="10"/>
      <c r="AK1" s="1" t="s">
        <v>23</v>
      </c>
      <c r="AL1" s="2">
        <f>S1</f>
        <v>0</v>
      </c>
    </row>
    <row r="3" spans="1:38" x14ac:dyDescent="0.2">
      <c r="A3" s="4" t="s">
        <v>24</v>
      </c>
      <c r="B3" s="203"/>
      <c r="C3" s="203"/>
      <c r="D3" s="203"/>
      <c r="E3" s="203"/>
      <c r="F3" s="4" t="s">
        <v>25</v>
      </c>
      <c r="G3" s="203"/>
      <c r="H3" s="203"/>
      <c r="I3" s="203"/>
      <c r="J3" s="4"/>
      <c r="K3" s="4" t="s">
        <v>28</v>
      </c>
      <c r="L3" s="203"/>
      <c r="M3" s="203"/>
      <c r="N3" s="203"/>
      <c r="O3" s="203"/>
      <c r="P3" s="203"/>
      <c r="Q3" s="4" t="s">
        <v>30</v>
      </c>
      <c r="R3" s="207"/>
      <c r="S3" s="207"/>
      <c r="T3" s="4" t="s">
        <v>24</v>
      </c>
      <c r="U3" s="204">
        <f>B3</f>
        <v>0</v>
      </c>
      <c r="V3" s="204"/>
      <c r="W3" s="204"/>
      <c r="X3" s="204"/>
      <c r="Y3" s="4" t="s">
        <v>25</v>
      </c>
      <c r="Z3" s="204">
        <f>G3</f>
        <v>0</v>
      </c>
      <c r="AA3" s="204"/>
      <c r="AB3" s="204"/>
      <c r="AC3" s="4"/>
      <c r="AD3" s="4" t="s">
        <v>28</v>
      </c>
      <c r="AE3" s="204">
        <f>L3</f>
        <v>0</v>
      </c>
      <c r="AF3" s="204"/>
      <c r="AG3" s="204"/>
      <c r="AH3" s="204"/>
      <c r="AI3" s="204"/>
      <c r="AJ3" s="4" t="s">
        <v>30</v>
      </c>
      <c r="AK3" s="202">
        <f>R3</f>
        <v>0</v>
      </c>
      <c r="AL3" s="202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26</v>
      </c>
      <c r="C5" s="203"/>
      <c r="D5" s="203"/>
      <c r="E5" s="5"/>
      <c r="F5" s="4" t="s">
        <v>27</v>
      </c>
      <c r="G5" s="213"/>
      <c r="H5" s="213"/>
      <c r="I5" s="5"/>
      <c r="K5" s="4" t="s">
        <v>29</v>
      </c>
      <c r="L5" s="203"/>
      <c r="M5" s="203"/>
      <c r="N5" s="203"/>
      <c r="O5" s="5"/>
      <c r="P5" s="5"/>
      <c r="Q5" s="4" t="s">
        <v>31</v>
      </c>
      <c r="R5" s="203"/>
      <c r="S5" s="203"/>
      <c r="T5" s="4"/>
      <c r="U5" s="4" t="s">
        <v>26</v>
      </c>
      <c r="V5" s="204">
        <f>C5</f>
        <v>0</v>
      </c>
      <c r="W5" s="204"/>
      <c r="X5" s="5"/>
      <c r="Y5" s="4" t="s">
        <v>27</v>
      </c>
      <c r="Z5" s="206">
        <f>G5</f>
        <v>0</v>
      </c>
      <c r="AA5" s="206"/>
      <c r="AB5" s="5"/>
      <c r="AD5" s="4" t="s">
        <v>29</v>
      </c>
      <c r="AE5" s="204">
        <f>L5</f>
        <v>0</v>
      </c>
      <c r="AF5" s="204"/>
      <c r="AG5" s="204"/>
      <c r="AH5" s="5"/>
      <c r="AI5" s="5"/>
      <c r="AJ5" s="4" t="s">
        <v>31</v>
      </c>
      <c r="AK5" s="204">
        <f>R5</f>
        <v>0</v>
      </c>
      <c r="AL5" s="20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9" t="s">
        <v>59</v>
      </c>
      <c r="B7" s="210"/>
      <c r="C7" s="210"/>
      <c r="D7" s="211"/>
      <c r="E7" s="211"/>
      <c r="F7" s="211"/>
      <c r="G7" s="212"/>
      <c r="H7" s="210" t="s">
        <v>60</v>
      </c>
      <c r="I7" s="211"/>
      <c r="J7" s="211"/>
      <c r="K7" s="211"/>
      <c r="L7" s="211"/>
      <c r="M7" s="214"/>
      <c r="N7" s="214"/>
      <c r="O7" s="72" t="s">
        <v>61</v>
      </c>
      <c r="P7" s="7"/>
      <c r="Q7" s="8"/>
      <c r="R7" s="8"/>
      <c r="S7" s="9"/>
      <c r="T7" s="209" t="s">
        <v>59</v>
      </c>
      <c r="U7" s="210"/>
      <c r="V7" s="210"/>
      <c r="W7" s="211"/>
      <c r="X7" s="211"/>
      <c r="Y7" s="211"/>
      <c r="Z7" s="212"/>
      <c r="AA7" s="210" t="s">
        <v>60</v>
      </c>
      <c r="AB7" s="211"/>
      <c r="AC7" s="211"/>
      <c r="AD7" s="211"/>
      <c r="AE7" s="211"/>
      <c r="AF7" s="214"/>
      <c r="AG7" s="214"/>
      <c r="AH7" s="72" t="s">
        <v>61</v>
      </c>
      <c r="AI7" s="7"/>
      <c r="AJ7" s="8"/>
      <c r="AK7" s="8"/>
      <c r="AL7" s="9"/>
    </row>
    <row r="8" spans="1:38" ht="20.100000000000001" customHeight="1" x14ac:dyDescent="0.2">
      <c r="A8" s="198" t="s">
        <v>32</v>
      </c>
      <c r="B8" s="190" t="s">
        <v>33</v>
      </c>
      <c r="C8" s="188" t="s">
        <v>34</v>
      </c>
      <c r="D8" s="188" t="s">
        <v>151</v>
      </c>
      <c r="E8" s="188" t="s">
        <v>36</v>
      </c>
      <c r="F8" s="188" t="s">
        <v>37</v>
      </c>
      <c r="G8" s="200" t="s">
        <v>38</v>
      </c>
      <c r="H8" s="198" t="s">
        <v>39</v>
      </c>
      <c r="I8" s="188" t="s">
        <v>40</v>
      </c>
      <c r="J8" s="188" t="s">
        <v>41</v>
      </c>
      <c r="K8" s="188" t="s">
        <v>42</v>
      </c>
      <c r="L8" s="188" t="s">
        <v>43</v>
      </c>
      <c r="M8" s="188" t="s">
        <v>44</v>
      </c>
      <c r="N8" s="194" t="s">
        <v>45</v>
      </c>
      <c r="O8" s="196" t="s">
        <v>46</v>
      </c>
      <c r="P8" s="198" t="s">
        <v>47</v>
      </c>
      <c r="Q8" s="188" t="s">
        <v>48</v>
      </c>
      <c r="R8" s="190" t="s">
        <v>49</v>
      </c>
      <c r="S8" s="192" t="s">
        <v>50</v>
      </c>
      <c r="T8" s="198" t="s">
        <v>32</v>
      </c>
      <c r="U8" s="190" t="s">
        <v>33</v>
      </c>
      <c r="V8" s="188" t="s">
        <v>34</v>
      </c>
      <c r="W8" s="188" t="s">
        <v>151</v>
      </c>
      <c r="X8" s="188" t="s">
        <v>36</v>
      </c>
      <c r="Y8" s="188" t="s">
        <v>37</v>
      </c>
      <c r="Z8" s="200" t="s">
        <v>38</v>
      </c>
      <c r="AA8" s="198" t="s">
        <v>39</v>
      </c>
      <c r="AB8" s="188" t="s">
        <v>40</v>
      </c>
      <c r="AC8" s="188" t="s">
        <v>41</v>
      </c>
      <c r="AD8" s="188" t="s">
        <v>42</v>
      </c>
      <c r="AE8" s="188" t="s">
        <v>43</v>
      </c>
      <c r="AF8" s="188" t="s">
        <v>44</v>
      </c>
      <c r="AG8" s="194" t="s">
        <v>45</v>
      </c>
      <c r="AH8" s="196" t="s">
        <v>46</v>
      </c>
      <c r="AI8" s="198" t="s">
        <v>47</v>
      </c>
      <c r="AJ8" s="188" t="s">
        <v>48</v>
      </c>
      <c r="AK8" s="190" t="s">
        <v>49</v>
      </c>
      <c r="AL8" s="192" t="s">
        <v>50</v>
      </c>
    </row>
    <row r="9" spans="1:38" ht="20.100000000000001" customHeight="1" thickBot="1" x14ac:dyDescent="0.25">
      <c r="A9" s="199"/>
      <c r="B9" s="191"/>
      <c r="C9" s="189"/>
      <c r="D9" s="189"/>
      <c r="E9" s="189"/>
      <c r="F9" s="189"/>
      <c r="G9" s="201"/>
      <c r="H9" s="199"/>
      <c r="I9" s="189"/>
      <c r="J9" s="189"/>
      <c r="K9" s="189"/>
      <c r="L9" s="189"/>
      <c r="M9" s="189"/>
      <c r="N9" s="195"/>
      <c r="O9" s="197"/>
      <c r="P9" s="199"/>
      <c r="Q9" s="189"/>
      <c r="R9" s="191"/>
      <c r="S9" s="193"/>
      <c r="T9" s="199"/>
      <c r="U9" s="191"/>
      <c r="V9" s="189"/>
      <c r="W9" s="189"/>
      <c r="X9" s="189"/>
      <c r="Y9" s="189"/>
      <c r="Z9" s="201"/>
      <c r="AA9" s="199"/>
      <c r="AB9" s="189"/>
      <c r="AC9" s="189"/>
      <c r="AD9" s="189"/>
      <c r="AE9" s="189"/>
      <c r="AF9" s="189"/>
      <c r="AG9" s="195"/>
      <c r="AH9" s="197"/>
      <c r="AI9" s="199"/>
      <c r="AJ9" s="189"/>
      <c r="AK9" s="191"/>
      <c r="AL9" s="193"/>
    </row>
    <row r="10" spans="1:38" s="63" customFormat="1" ht="13.5" thickTop="1" x14ac:dyDescent="0.2">
      <c r="A10" s="183"/>
      <c r="B10" s="62"/>
      <c r="C10" s="92"/>
      <c r="D10" s="93"/>
      <c r="E10" s="92">
        <f>B10*C10</f>
        <v>0</v>
      </c>
      <c r="F10" s="92"/>
      <c r="G10" s="94">
        <f t="shared" ref="G10:G24" si="0">SUM(D10:F10)</f>
        <v>0</v>
      </c>
      <c r="H10" s="95">
        <f>ROUND($G10*'Entrées des Taux'!$A$3,2)</f>
        <v>0</v>
      </c>
      <c r="I10" s="93">
        <f>ROUND($G10*'Entrées des Taux'!$A$19,2)</f>
        <v>0</v>
      </c>
      <c r="J10" s="92">
        <f>ROUND($G10*'Entrées des Taux'!$D$3,2)</f>
        <v>0</v>
      </c>
      <c r="K10" s="92">
        <f>ROUND($G10*'Entrées des Taux'!$A$11,2)</f>
        <v>0</v>
      </c>
      <c r="L10" s="92">
        <f>ROUND($G10*'Entrées des Taux'!$A$27,2)</f>
        <v>0</v>
      </c>
      <c r="M10" s="94">
        <f>ROUND($B10*'Entrées des Taux'!$D$11,2)</f>
        <v>0</v>
      </c>
      <c r="N10" s="96">
        <f>ROUND($G10*'Entrées des Taux'!$D$19,2)</f>
        <v>0</v>
      </c>
      <c r="O10" s="97">
        <f t="shared" ref="O10:O24" si="1">SUM(G10)-SUM(H10:N10)</f>
        <v>0</v>
      </c>
      <c r="P10" s="93" t="s">
        <v>0</v>
      </c>
      <c r="Q10" s="98">
        <f t="shared" ref="Q10:Q41" si="2">SUM(O10:P10)</f>
        <v>0</v>
      </c>
      <c r="R10" s="64" t="s">
        <v>0</v>
      </c>
      <c r="S10" s="184" t="s">
        <v>0</v>
      </c>
      <c r="T10" s="183"/>
      <c r="U10" s="62"/>
      <c r="V10" s="92"/>
      <c r="W10" s="93"/>
      <c r="X10" s="92">
        <f>U10*V10</f>
        <v>0</v>
      </c>
      <c r="Y10" s="92"/>
      <c r="Z10" s="94">
        <f>SUM(W10:Y10)</f>
        <v>0</v>
      </c>
      <c r="AA10" s="99">
        <f>ROUND($Z10*'Entrées des Taux'!$A$5,2)</f>
        <v>0</v>
      </c>
      <c r="AB10" s="93">
        <f>ROUND($Z10*'Entrées des Taux'!$A$21,2)</f>
        <v>0</v>
      </c>
      <c r="AC10" s="92">
        <f>ROUND($Z10*'Entrées des Taux'!$D$5,2)</f>
        <v>0</v>
      </c>
      <c r="AD10" s="92">
        <f>ROUND($Z10*'Entrées des Taux'!$A$13,2)</f>
        <v>0</v>
      </c>
      <c r="AE10" s="92">
        <f>ROUND($Z10*'Entrées des Taux'!$A$29,2)</f>
        <v>0</v>
      </c>
      <c r="AF10" s="94">
        <f>ROUND($U10*'Entrées des Taux'!$D$13,2)</f>
        <v>0</v>
      </c>
      <c r="AG10" s="100">
        <f>ROUND($Z10*'Entrées des Taux'!$D$21,2)</f>
        <v>0</v>
      </c>
      <c r="AH10" s="97">
        <f t="shared" ref="AH10:AH24" si="3">SUM(Z10)-SUM(AA10:AG10)</f>
        <v>0</v>
      </c>
      <c r="AI10" s="93" t="s">
        <v>0</v>
      </c>
      <c r="AJ10" s="92">
        <f t="shared" ref="AJ10:AJ24" si="4">SUM(AH10:AI10)</f>
        <v>0</v>
      </c>
      <c r="AK10" s="64" t="s">
        <v>0</v>
      </c>
      <c r="AL10" s="184" t="s">
        <v>0</v>
      </c>
    </row>
    <row r="11" spans="1:38" s="63" customFormat="1" x14ac:dyDescent="0.2">
      <c r="A11" s="183"/>
      <c r="B11" s="62"/>
      <c r="C11" s="92"/>
      <c r="D11" s="93"/>
      <c r="E11" s="92">
        <f t="shared" ref="E11:E24" si="5">B11*C11</f>
        <v>0</v>
      </c>
      <c r="F11" s="92"/>
      <c r="G11" s="94">
        <f t="shared" si="0"/>
        <v>0</v>
      </c>
      <c r="H11" s="95">
        <f>ROUND($G11*'Entrées des Taux'!$A$3,2)</f>
        <v>0</v>
      </c>
      <c r="I11" s="93">
        <f>ROUND($G11*'Entrées des Taux'!$A$19,2)</f>
        <v>0</v>
      </c>
      <c r="J11" s="92">
        <f>ROUND($G11*'Entrées des Taux'!$D$3,2)</f>
        <v>0</v>
      </c>
      <c r="K11" s="92">
        <f>ROUND($G11*'Entrées des Taux'!$A$11,2)</f>
        <v>0</v>
      </c>
      <c r="L11" s="92">
        <f>ROUND($G11*'Entrées des Taux'!$A$27,2)</f>
        <v>0</v>
      </c>
      <c r="M11" s="94">
        <f>ROUND($B11*'Entrées des Taux'!$D$11,2)</f>
        <v>0</v>
      </c>
      <c r="N11" s="96">
        <f>ROUND($G11*'Entrées des Taux'!$D$19,2)</f>
        <v>0</v>
      </c>
      <c r="O11" s="97">
        <f t="shared" si="1"/>
        <v>0</v>
      </c>
      <c r="P11" s="93"/>
      <c r="Q11" s="98">
        <f t="shared" si="2"/>
        <v>0</v>
      </c>
      <c r="R11" s="64"/>
      <c r="S11" s="184"/>
      <c r="T11" s="183"/>
      <c r="U11" s="62"/>
      <c r="V11" s="92"/>
      <c r="W11" s="93"/>
      <c r="X11" s="92">
        <f t="shared" ref="X11:X24" si="6">U11*V11</f>
        <v>0</v>
      </c>
      <c r="Y11" s="92"/>
      <c r="Z11" s="94">
        <f t="shared" ref="Z11:Z24" si="7">SUM(W11:Y11)</f>
        <v>0</v>
      </c>
      <c r="AA11" s="95">
        <f>ROUND($Z11*'Entrées des Taux'!$A$5,2)</f>
        <v>0</v>
      </c>
      <c r="AB11" s="93">
        <f>ROUND($Z11*'Entrées des Taux'!$A$21,2)</f>
        <v>0</v>
      </c>
      <c r="AC11" s="92">
        <f>ROUND($Z11*'Entrées des Taux'!$D$5,2)</f>
        <v>0</v>
      </c>
      <c r="AD11" s="92">
        <f>ROUND($Z11*'Entrées des Taux'!$A$13,2)</f>
        <v>0</v>
      </c>
      <c r="AE11" s="92">
        <f>ROUND($Z11*'Entrées des Taux'!$A$29,2)</f>
        <v>0</v>
      </c>
      <c r="AF11" s="94">
        <f>ROUND($U11*'Entrées des Taux'!$D$13,2)</f>
        <v>0</v>
      </c>
      <c r="AG11" s="96">
        <f>ROUND($Z11*'Entrées des Taux'!$D$21,2)</f>
        <v>0</v>
      </c>
      <c r="AH11" s="97">
        <f t="shared" si="3"/>
        <v>0</v>
      </c>
      <c r="AI11" s="93"/>
      <c r="AJ11" s="92">
        <f t="shared" si="4"/>
        <v>0</v>
      </c>
      <c r="AK11" s="64"/>
      <c r="AL11" s="184"/>
    </row>
    <row r="12" spans="1:38" s="63" customFormat="1" x14ac:dyDescent="0.2">
      <c r="A12" s="183"/>
      <c r="B12" s="62"/>
      <c r="C12" s="92"/>
      <c r="D12" s="93"/>
      <c r="E12" s="92">
        <f t="shared" si="5"/>
        <v>0</v>
      </c>
      <c r="F12" s="92"/>
      <c r="G12" s="94">
        <f t="shared" si="0"/>
        <v>0</v>
      </c>
      <c r="H12" s="95">
        <f>ROUND($G12*'Entrées des Taux'!$A$3,2)</f>
        <v>0</v>
      </c>
      <c r="I12" s="93">
        <f>ROUND($G12*'Entrées des Taux'!$A$19,2)</f>
        <v>0</v>
      </c>
      <c r="J12" s="92">
        <f>ROUND($G12*'Entrées des Taux'!$D$3,2)</f>
        <v>0</v>
      </c>
      <c r="K12" s="92">
        <f>ROUND($G12*'Entrées des Taux'!$A$11,2)</f>
        <v>0</v>
      </c>
      <c r="L12" s="92">
        <f>ROUND($G12*'Entrées des Taux'!$A$27,2)</f>
        <v>0</v>
      </c>
      <c r="M12" s="94">
        <f>ROUND($B12*'Entrées des Taux'!$D$11,2)</f>
        <v>0</v>
      </c>
      <c r="N12" s="96">
        <f>ROUND($G12*'Entrées des Taux'!$D$19,2)</f>
        <v>0</v>
      </c>
      <c r="O12" s="97">
        <f t="shared" si="1"/>
        <v>0</v>
      </c>
      <c r="P12" s="93"/>
      <c r="Q12" s="98">
        <f t="shared" si="2"/>
        <v>0</v>
      </c>
      <c r="R12" s="64"/>
      <c r="S12" s="184"/>
      <c r="T12" s="183"/>
      <c r="U12" s="62"/>
      <c r="V12" s="92"/>
      <c r="W12" s="93"/>
      <c r="X12" s="92">
        <f t="shared" si="6"/>
        <v>0</v>
      </c>
      <c r="Y12" s="92"/>
      <c r="Z12" s="94">
        <f t="shared" si="7"/>
        <v>0</v>
      </c>
      <c r="AA12" s="95">
        <f>ROUND($Z12*'Entrées des Taux'!$A$5,2)</f>
        <v>0</v>
      </c>
      <c r="AB12" s="93">
        <f>ROUND($Z12*'Entrées des Taux'!$A$21,2)</f>
        <v>0</v>
      </c>
      <c r="AC12" s="92">
        <f>ROUND($Z12*'Entrées des Taux'!$D$5,2)</f>
        <v>0</v>
      </c>
      <c r="AD12" s="92">
        <f>ROUND($Z12*'Entrées des Taux'!$A$13,2)</f>
        <v>0</v>
      </c>
      <c r="AE12" s="92">
        <f>ROUND($Z12*'Entrées des Taux'!$A$29,2)</f>
        <v>0</v>
      </c>
      <c r="AF12" s="94">
        <f>ROUND($U12*'Entrées des Taux'!$D$13,2)</f>
        <v>0</v>
      </c>
      <c r="AG12" s="96">
        <f>ROUND($Z12*'Entrées des Taux'!$D$21,2)</f>
        <v>0</v>
      </c>
      <c r="AH12" s="97">
        <f t="shared" si="3"/>
        <v>0</v>
      </c>
      <c r="AI12" s="93"/>
      <c r="AJ12" s="92">
        <f t="shared" si="4"/>
        <v>0</v>
      </c>
      <c r="AK12" s="64"/>
      <c r="AL12" s="184"/>
    </row>
    <row r="13" spans="1:38" s="63" customFormat="1" x14ac:dyDescent="0.2">
      <c r="A13" s="183"/>
      <c r="B13" s="62"/>
      <c r="C13" s="92"/>
      <c r="D13" s="93"/>
      <c r="E13" s="92">
        <f t="shared" si="5"/>
        <v>0</v>
      </c>
      <c r="F13" s="92"/>
      <c r="G13" s="101">
        <f t="shared" si="0"/>
        <v>0</v>
      </c>
      <c r="H13" s="95">
        <f>ROUND($G13*'Entrées des Taux'!$A$3,2)</f>
        <v>0</v>
      </c>
      <c r="I13" s="93">
        <f>ROUND($G13*'Entrées des Taux'!$A$19,2)</f>
        <v>0</v>
      </c>
      <c r="J13" s="92">
        <f>ROUND($G13*'Entrées des Taux'!$D$3,2)</f>
        <v>0</v>
      </c>
      <c r="K13" s="92">
        <f>ROUND($G13*'Entrées des Taux'!$A$11,2)</f>
        <v>0</v>
      </c>
      <c r="L13" s="92">
        <f>ROUND($G13*'Entrées des Taux'!$A$27,2)</f>
        <v>0</v>
      </c>
      <c r="M13" s="94">
        <f>ROUND($B13*'Entrées des Taux'!$D$11,2)</f>
        <v>0</v>
      </c>
      <c r="N13" s="96">
        <f>ROUND($G13*'Entrées des Taux'!$D$19,2)</f>
        <v>0</v>
      </c>
      <c r="O13" s="102">
        <f t="shared" si="1"/>
        <v>0</v>
      </c>
      <c r="P13" s="93"/>
      <c r="Q13" s="98">
        <f t="shared" si="2"/>
        <v>0</v>
      </c>
      <c r="R13" s="64"/>
      <c r="S13" s="184"/>
      <c r="T13" s="183"/>
      <c r="U13" s="62"/>
      <c r="V13" s="92"/>
      <c r="W13" s="93"/>
      <c r="X13" s="92">
        <f t="shared" si="6"/>
        <v>0</v>
      </c>
      <c r="Y13" s="92"/>
      <c r="Z13" s="101">
        <f t="shared" si="7"/>
        <v>0</v>
      </c>
      <c r="AA13" s="95">
        <f>ROUND($Z13*'Entrées des Taux'!$A$5,2)</f>
        <v>0</v>
      </c>
      <c r="AB13" s="93">
        <f>ROUND($Z13*'Entrées des Taux'!$A$21,2)</f>
        <v>0</v>
      </c>
      <c r="AC13" s="92">
        <f>ROUND($Z13*'Entrées des Taux'!$D$5,2)</f>
        <v>0</v>
      </c>
      <c r="AD13" s="92">
        <f>ROUND($Z13*'Entrées des Taux'!$A$13,2)</f>
        <v>0</v>
      </c>
      <c r="AE13" s="92">
        <f>ROUND($Z13*'Entrées des Taux'!$A$29,2)</f>
        <v>0</v>
      </c>
      <c r="AF13" s="94">
        <f>ROUND($U13*'Entrées des Taux'!$D$13,2)</f>
        <v>0</v>
      </c>
      <c r="AG13" s="96">
        <f>ROUND($Z13*'Entrées des Taux'!$D$21,2)</f>
        <v>0</v>
      </c>
      <c r="AH13" s="102">
        <f t="shared" si="3"/>
        <v>0</v>
      </c>
      <c r="AI13" s="93"/>
      <c r="AJ13" s="98">
        <f t="shared" si="4"/>
        <v>0</v>
      </c>
      <c r="AK13" s="64"/>
      <c r="AL13" s="184"/>
    </row>
    <row r="14" spans="1:38" s="63" customFormat="1" x14ac:dyDescent="0.2">
      <c r="A14" s="183"/>
      <c r="B14" s="62"/>
      <c r="C14" s="92"/>
      <c r="D14" s="93"/>
      <c r="E14" s="92">
        <f t="shared" si="5"/>
        <v>0</v>
      </c>
      <c r="F14" s="92"/>
      <c r="G14" s="101">
        <f t="shared" si="0"/>
        <v>0</v>
      </c>
      <c r="H14" s="95">
        <f>ROUND($G14*'Entrées des Taux'!$A$3,2)</f>
        <v>0</v>
      </c>
      <c r="I14" s="93">
        <f>ROUND($G14*'Entrées des Taux'!$A$19,2)</f>
        <v>0</v>
      </c>
      <c r="J14" s="92">
        <f>ROUND($G14*'Entrées des Taux'!$D$3,2)</f>
        <v>0</v>
      </c>
      <c r="K14" s="92">
        <f>ROUND($G14*'Entrées des Taux'!$A$11,2)</f>
        <v>0</v>
      </c>
      <c r="L14" s="92">
        <f>ROUND($G14*'Entrées des Taux'!$A$27,2)</f>
        <v>0</v>
      </c>
      <c r="M14" s="94">
        <f>ROUND($B14*'Entrées des Taux'!$D$11,2)</f>
        <v>0</v>
      </c>
      <c r="N14" s="96">
        <f>ROUND($G14*'Entrées des Taux'!$D$19,2)</f>
        <v>0</v>
      </c>
      <c r="O14" s="102">
        <f t="shared" si="1"/>
        <v>0</v>
      </c>
      <c r="P14" s="93"/>
      <c r="Q14" s="98">
        <f t="shared" si="2"/>
        <v>0</v>
      </c>
      <c r="R14" s="64"/>
      <c r="S14" s="184"/>
      <c r="T14" s="183"/>
      <c r="U14" s="62"/>
      <c r="V14" s="92"/>
      <c r="W14" s="93"/>
      <c r="X14" s="92">
        <f t="shared" si="6"/>
        <v>0</v>
      </c>
      <c r="Y14" s="92"/>
      <c r="Z14" s="101">
        <f t="shared" si="7"/>
        <v>0</v>
      </c>
      <c r="AA14" s="95">
        <f>ROUND($Z14*'Entrées des Taux'!$A$5,2)</f>
        <v>0</v>
      </c>
      <c r="AB14" s="93">
        <f>ROUND($Z14*'Entrées des Taux'!$A$21,2)</f>
        <v>0</v>
      </c>
      <c r="AC14" s="92">
        <f>ROUND($Z14*'Entrées des Taux'!$D$5,2)</f>
        <v>0</v>
      </c>
      <c r="AD14" s="92">
        <f>ROUND($Z14*'Entrées des Taux'!$A$13,2)</f>
        <v>0</v>
      </c>
      <c r="AE14" s="92">
        <f>ROUND($Z14*'Entrées des Taux'!$A$29,2)</f>
        <v>0</v>
      </c>
      <c r="AF14" s="94">
        <f>ROUND($U14*'Entrées des Taux'!$D$13,2)</f>
        <v>0</v>
      </c>
      <c r="AG14" s="96">
        <f>ROUND($Z14*'Entrées des Taux'!$D$21,2)</f>
        <v>0</v>
      </c>
      <c r="AH14" s="102">
        <f t="shared" si="3"/>
        <v>0</v>
      </c>
      <c r="AI14" s="93"/>
      <c r="AJ14" s="98">
        <f t="shared" si="4"/>
        <v>0</v>
      </c>
      <c r="AK14" s="64"/>
      <c r="AL14" s="184"/>
    </row>
    <row r="15" spans="1:38" s="63" customFormat="1" x14ac:dyDescent="0.2">
      <c r="A15" s="183"/>
      <c r="B15" s="62"/>
      <c r="C15" s="92"/>
      <c r="D15" s="93"/>
      <c r="E15" s="92">
        <f t="shared" si="5"/>
        <v>0</v>
      </c>
      <c r="F15" s="92"/>
      <c r="G15" s="101">
        <f t="shared" si="0"/>
        <v>0</v>
      </c>
      <c r="H15" s="95">
        <f>ROUND($G15*'Entrées des Taux'!$A$3,2)</f>
        <v>0</v>
      </c>
      <c r="I15" s="93">
        <f>ROUND($G15*'Entrées des Taux'!$A$19,2)</f>
        <v>0</v>
      </c>
      <c r="J15" s="92">
        <f>ROUND($G15*'Entrées des Taux'!$D$3,2)</f>
        <v>0</v>
      </c>
      <c r="K15" s="92">
        <f>ROUND($G15*'Entrées des Taux'!$A$11,2)</f>
        <v>0</v>
      </c>
      <c r="L15" s="92">
        <f>ROUND($G15*'Entrées des Taux'!$A$27,2)</f>
        <v>0</v>
      </c>
      <c r="M15" s="94">
        <f>ROUND($B15*'Entrées des Taux'!$D$11,2)</f>
        <v>0</v>
      </c>
      <c r="N15" s="96">
        <f>ROUND($G15*'Entrées des Taux'!$D$19,2)</f>
        <v>0</v>
      </c>
      <c r="O15" s="102">
        <f t="shared" si="1"/>
        <v>0</v>
      </c>
      <c r="P15" s="93"/>
      <c r="Q15" s="98">
        <f t="shared" si="2"/>
        <v>0</v>
      </c>
      <c r="R15" s="64"/>
      <c r="S15" s="184"/>
      <c r="T15" s="183"/>
      <c r="U15" s="62"/>
      <c r="V15" s="92"/>
      <c r="W15" s="93"/>
      <c r="X15" s="92">
        <f t="shared" si="6"/>
        <v>0</v>
      </c>
      <c r="Y15" s="92"/>
      <c r="Z15" s="101">
        <f t="shared" si="7"/>
        <v>0</v>
      </c>
      <c r="AA15" s="95">
        <f>ROUND($Z15*'Entrées des Taux'!$A$5,2)</f>
        <v>0</v>
      </c>
      <c r="AB15" s="93">
        <f>ROUND($Z15*'Entrées des Taux'!$A$21,2)</f>
        <v>0</v>
      </c>
      <c r="AC15" s="92">
        <f>ROUND($Z15*'Entrées des Taux'!$D$5,2)</f>
        <v>0</v>
      </c>
      <c r="AD15" s="92">
        <f>ROUND($Z15*'Entrées des Taux'!$A$13,2)</f>
        <v>0</v>
      </c>
      <c r="AE15" s="92">
        <f>ROUND($Z15*'Entrées des Taux'!$A$29,2)</f>
        <v>0</v>
      </c>
      <c r="AF15" s="94">
        <f>ROUND($U15*'Entrées des Taux'!$D$13,2)</f>
        <v>0</v>
      </c>
      <c r="AG15" s="96">
        <f>ROUND($Z15*'Entrées des Taux'!$D$21,2)</f>
        <v>0</v>
      </c>
      <c r="AH15" s="102">
        <f t="shared" si="3"/>
        <v>0</v>
      </c>
      <c r="AI15" s="93"/>
      <c r="AJ15" s="98">
        <f t="shared" si="4"/>
        <v>0</v>
      </c>
      <c r="AK15" s="64"/>
      <c r="AL15" s="184"/>
    </row>
    <row r="16" spans="1:38" s="63" customFormat="1" x14ac:dyDescent="0.2">
      <c r="A16" s="183"/>
      <c r="B16" s="62"/>
      <c r="C16" s="92"/>
      <c r="D16" s="93"/>
      <c r="E16" s="92">
        <f t="shared" si="5"/>
        <v>0</v>
      </c>
      <c r="F16" s="92"/>
      <c r="G16" s="101">
        <f t="shared" si="0"/>
        <v>0</v>
      </c>
      <c r="H16" s="95">
        <f>ROUND($G16*'Entrées des Taux'!$A$3,2)</f>
        <v>0</v>
      </c>
      <c r="I16" s="93">
        <f>ROUND($G16*'Entrées des Taux'!$A$19,2)</f>
        <v>0</v>
      </c>
      <c r="J16" s="92">
        <f>ROUND($G16*'Entrées des Taux'!$D$3,2)</f>
        <v>0</v>
      </c>
      <c r="K16" s="92">
        <f>ROUND($G16*'Entrées des Taux'!$A$11,2)</f>
        <v>0</v>
      </c>
      <c r="L16" s="92">
        <f>ROUND($G16*'Entrées des Taux'!$A$27,2)</f>
        <v>0</v>
      </c>
      <c r="M16" s="94">
        <f>ROUND($B16*'Entrées des Taux'!$D$11,2)</f>
        <v>0</v>
      </c>
      <c r="N16" s="96">
        <f>ROUND($G16*'Entrées des Taux'!$D$19,2)</f>
        <v>0</v>
      </c>
      <c r="O16" s="102">
        <f t="shared" si="1"/>
        <v>0</v>
      </c>
      <c r="P16" s="93"/>
      <c r="Q16" s="98">
        <f t="shared" si="2"/>
        <v>0</v>
      </c>
      <c r="R16" s="64"/>
      <c r="S16" s="184"/>
      <c r="T16" s="183"/>
      <c r="U16" s="62"/>
      <c r="V16" s="92"/>
      <c r="W16" s="93"/>
      <c r="X16" s="92">
        <f t="shared" si="6"/>
        <v>0</v>
      </c>
      <c r="Y16" s="92"/>
      <c r="Z16" s="101">
        <f t="shared" si="7"/>
        <v>0</v>
      </c>
      <c r="AA16" s="95">
        <f>ROUND($Z16*'Entrées des Taux'!$A$5,2)</f>
        <v>0</v>
      </c>
      <c r="AB16" s="93">
        <f>ROUND($Z16*'Entrées des Taux'!$A$21,2)</f>
        <v>0</v>
      </c>
      <c r="AC16" s="92">
        <f>ROUND($Z16*'Entrées des Taux'!$D$5,2)</f>
        <v>0</v>
      </c>
      <c r="AD16" s="92">
        <f>ROUND($Z16*'Entrées des Taux'!$A$13,2)</f>
        <v>0</v>
      </c>
      <c r="AE16" s="92">
        <f>ROUND($Z16*'Entrées des Taux'!$A$29,2)</f>
        <v>0</v>
      </c>
      <c r="AF16" s="94">
        <f>ROUND($U16*'Entrées des Taux'!$D$13,2)</f>
        <v>0</v>
      </c>
      <c r="AG16" s="96">
        <f>ROUND($Z16*'Entrées des Taux'!$D$21,2)</f>
        <v>0</v>
      </c>
      <c r="AH16" s="102">
        <f t="shared" si="3"/>
        <v>0</v>
      </c>
      <c r="AI16" s="93"/>
      <c r="AJ16" s="98">
        <f t="shared" si="4"/>
        <v>0</v>
      </c>
      <c r="AK16" s="64"/>
      <c r="AL16" s="184"/>
    </row>
    <row r="17" spans="1:38" s="63" customFormat="1" x14ac:dyDescent="0.2">
      <c r="A17" s="183"/>
      <c r="B17" s="62"/>
      <c r="C17" s="92"/>
      <c r="D17" s="93"/>
      <c r="E17" s="92">
        <f t="shared" si="5"/>
        <v>0</v>
      </c>
      <c r="F17" s="92"/>
      <c r="G17" s="101">
        <f t="shared" si="0"/>
        <v>0</v>
      </c>
      <c r="H17" s="95">
        <f>ROUND($G17*'Entrées des Taux'!$A$3,2)</f>
        <v>0</v>
      </c>
      <c r="I17" s="93">
        <f>ROUND($G17*'Entrées des Taux'!$A$19,2)</f>
        <v>0</v>
      </c>
      <c r="J17" s="92">
        <f>ROUND($G17*'Entrées des Taux'!$D$3,2)</f>
        <v>0</v>
      </c>
      <c r="K17" s="92">
        <f>ROUND($G17*'Entrées des Taux'!$A$11,2)</f>
        <v>0</v>
      </c>
      <c r="L17" s="92">
        <f>ROUND($G17*'Entrées des Taux'!$A$27,2)</f>
        <v>0</v>
      </c>
      <c r="M17" s="94">
        <f>ROUND($B17*'Entrées des Taux'!$D$11,2)</f>
        <v>0</v>
      </c>
      <c r="N17" s="96">
        <f>ROUND($G17*'Entrées des Taux'!$D$19,2)</f>
        <v>0</v>
      </c>
      <c r="O17" s="102">
        <f t="shared" si="1"/>
        <v>0</v>
      </c>
      <c r="P17" s="93"/>
      <c r="Q17" s="98">
        <f t="shared" si="2"/>
        <v>0</v>
      </c>
      <c r="R17" s="64"/>
      <c r="S17" s="184"/>
      <c r="T17" s="183"/>
      <c r="U17" s="62"/>
      <c r="V17" s="92"/>
      <c r="W17" s="93"/>
      <c r="X17" s="92">
        <f t="shared" si="6"/>
        <v>0</v>
      </c>
      <c r="Y17" s="92"/>
      <c r="Z17" s="101">
        <f t="shared" si="7"/>
        <v>0</v>
      </c>
      <c r="AA17" s="95">
        <f>ROUND($Z17*'Entrées des Taux'!$A$5,2)</f>
        <v>0</v>
      </c>
      <c r="AB17" s="93">
        <f>ROUND($Z17*'Entrées des Taux'!$A$21,2)</f>
        <v>0</v>
      </c>
      <c r="AC17" s="92">
        <f>ROUND($Z17*'Entrées des Taux'!$D$5,2)</f>
        <v>0</v>
      </c>
      <c r="AD17" s="92">
        <f>ROUND($Z17*'Entrées des Taux'!$A$13,2)</f>
        <v>0</v>
      </c>
      <c r="AE17" s="92">
        <f>ROUND($Z17*'Entrées des Taux'!$A$29,2)</f>
        <v>0</v>
      </c>
      <c r="AF17" s="94">
        <f>ROUND($U17*'Entrées des Taux'!$D$13,2)</f>
        <v>0</v>
      </c>
      <c r="AG17" s="96">
        <f>ROUND($Z17*'Entrées des Taux'!$D$21,2)</f>
        <v>0</v>
      </c>
      <c r="AH17" s="102">
        <f t="shared" si="3"/>
        <v>0</v>
      </c>
      <c r="AI17" s="93"/>
      <c r="AJ17" s="98">
        <f t="shared" si="4"/>
        <v>0</v>
      </c>
      <c r="AK17" s="64"/>
      <c r="AL17" s="184"/>
    </row>
    <row r="18" spans="1:38" s="63" customFormat="1" x14ac:dyDescent="0.2">
      <c r="A18" s="183"/>
      <c r="B18" s="62"/>
      <c r="C18" s="92"/>
      <c r="D18" s="93"/>
      <c r="E18" s="92">
        <f t="shared" si="5"/>
        <v>0</v>
      </c>
      <c r="F18" s="92"/>
      <c r="G18" s="101">
        <f t="shared" si="0"/>
        <v>0</v>
      </c>
      <c r="H18" s="95">
        <f>ROUND($G18*'Entrées des Taux'!$A$3,2)</f>
        <v>0</v>
      </c>
      <c r="I18" s="93">
        <f>ROUND($G18*'Entrées des Taux'!$A$19,2)</f>
        <v>0</v>
      </c>
      <c r="J18" s="92">
        <f>ROUND($G18*'Entrées des Taux'!$D$3,2)</f>
        <v>0</v>
      </c>
      <c r="K18" s="92">
        <f>ROUND($G18*'Entrées des Taux'!$A$11,2)</f>
        <v>0</v>
      </c>
      <c r="L18" s="92">
        <f>ROUND($G18*'Entrées des Taux'!$A$27,2)</f>
        <v>0</v>
      </c>
      <c r="M18" s="94">
        <f>ROUND($B18*'Entrées des Taux'!$D$11,2)</f>
        <v>0</v>
      </c>
      <c r="N18" s="96">
        <f>ROUND($G18*'Entrées des Taux'!$D$19,2)</f>
        <v>0</v>
      </c>
      <c r="O18" s="102">
        <f t="shared" si="1"/>
        <v>0</v>
      </c>
      <c r="P18" s="93"/>
      <c r="Q18" s="98">
        <f t="shared" si="2"/>
        <v>0</v>
      </c>
      <c r="R18" s="64"/>
      <c r="S18" s="184"/>
      <c r="T18" s="183"/>
      <c r="U18" s="62"/>
      <c r="V18" s="92"/>
      <c r="W18" s="93"/>
      <c r="X18" s="92">
        <f t="shared" si="6"/>
        <v>0</v>
      </c>
      <c r="Y18" s="92"/>
      <c r="Z18" s="101">
        <f t="shared" si="7"/>
        <v>0</v>
      </c>
      <c r="AA18" s="95">
        <f>ROUND($Z18*'Entrées des Taux'!$A$5,2)</f>
        <v>0</v>
      </c>
      <c r="AB18" s="93">
        <f>ROUND($Z18*'Entrées des Taux'!$A$21,2)</f>
        <v>0</v>
      </c>
      <c r="AC18" s="92">
        <f>ROUND($Z18*'Entrées des Taux'!$D$5,2)</f>
        <v>0</v>
      </c>
      <c r="AD18" s="92">
        <f>ROUND($Z18*'Entrées des Taux'!$A$13,2)</f>
        <v>0</v>
      </c>
      <c r="AE18" s="92">
        <f>ROUND($Z18*'Entrées des Taux'!$A$29,2)</f>
        <v>0</v>
      </c>
      <c r="AF18" s="94">
        <f>ROUND($U18*'Entrées des Taux'!$D$13,2)</f>
        <v>0</v>
      </c>
      <c r="AG18" s="96">
        <f>ROUND($Z18*'Entrées des Taux'!$D$21,2)</f>
        <v>0</v>
      </c>
      <c r="AH18" s="102">
        <f t="shared" si="3"/>
        <v>0</v>
      </c>
      <c r="AI18" s="93"/>
      <c r="AJ18" s="98">
        <f t="shared" si="4"/>
        <v>0</v>
      </c>
      <c r="AK18" s="64"/>
      <c r="AL18" s="184"/>
    </row>
    <row r="19" spans="1:38" s="63" customFormat="1" x14ac:dyDescent="0.2">
      <c r="A19" s="183"/>
      <c r="B19" s="62"/>
      <c r="C19" s="92"/>
      <c r="D19" s="93"/>
      <c r="E19" s="92">
        <f t="shared" si="5"/>
        <v>0</v>
      </c>
      <c r="F19" s="92"/>
      <c r="G19" s="101">
        <f t="shared" si="0"/>
        <v>0</v>
      </c>
      <c r="H19" s="95">
        <f>ROUND($G19*'Entrées des Taux'!$A$3,2)</f>
        <v>0</v>
      </c>
      <c r="I19" s="93">
        <f>ROUND($G19*'Entrées des Taux'!$A$19,2)</f>
        <v>0</v>
      </c>
      <c r="J19" s="92">
        <f>ROUND($G19*'Entrées des Taux'!$D$3,2)</f>
        <v>0</v>
      </c>
      <c r="K19" s="92">
        <f>ROUND($G19*'Entrées des Taux'!$A$11,2)</f>
        <v>0</v>
      </c>
      <c r="L19" s="92">
        <f>ROUND($G19*'Entrées des Taux'!$A$27,2)</f>
        <v>0</v>
      </c>
      <c r="M19" s="94">
        <f>ROUND($B19*'Entrées des Taux'!$D$11,2)</f>
        <v>0</v>
      </c>
      <c r="N19" s="96">
        <f>ROUND($G19*'Entrées des Taux'!$D$19,2)</f>
        <v>0</v>
      </c>
      <c r="O19" s="102">
        <f t="shared" si="1"/>
        <v>0</v>
      </c>
      <c r="P19" s="93"/>
      <c r="Q19" s="98">
        <f t="shared" si="2"/>
        <v>0</v>
      </c>
      <c r="R19" s="64"/>
      <c r="S19" s="184"/>
      <c r="T19" s="183"/>
      <c r="U19" s="62"/>
      <c r="V19" s="92"/>
      <c r="W19" s="93"/>
      <c r="X19" s="92">
        <f t="shared" si="6"/>
        <v>0</v>
      </c>
      <c r="Y19" s="92"/>
      <c r="Z19" s="101">
        <f t="shared" si="7"/>
        <v>0</v>
      </c>
      <c r="AA19" s="95">
        <f>ROUND($Z19*'Entrées des Taux'!$A$5,2)</f>
        <v>0</v>
      </c>
      <c r="AB19" s="93">
        <f>ROUND($Z19*'Entrées des Taux'!$A$21,2)</f>
        <v>0</v>
      </c>
      <c r="AC19" s="92">
        <f>ROUND($Z19*'Entrées des Taux'!$D$5,2)</f>
        <v>0</v>
      </c>
      <c r="AD19" s="92">
        <f>ROUND($Z19*'Entrées des Taux'!$A$13,2)</f>
        <v>0</v>
      </c>
      <c r="AE19" s="92">
        <f>ROUND($Z19*'Entrées des Taux'!$A$29,2)</f>
        <v>0</v>
      </c>
      <c r="AF19" s="94">
        <f>ROUND($U19*'Entrées des Taux'!$D$13,2)</f>
        <v>0</v>
      </c>
      <c r="AG19" s="96">
        <f>ROUND($Z19*'Entrées des Taux'!$D$21,2)</f>
        <v>0</v>
      </c>
      <c r="AH19" s="102">
        <f t="shared" si="3"/>
        <v>0</v>
      </c>
      <c r="AI19" s="93"/>
      <c r="AJ19" s="98">
        <f t="shared" si="4"/>
        <v>0</v>
      </c>
      <c r="AK19" s="64"/>
      <c r="AL19" s="184"/>
    </row>
    <row r="20" spans="1:38" s="63" customFormat="1" x14ac:dyDescent="0.2">
      <c r="A20" s="183"/>
      <c r="B20" s="62"/>
      <c r="C20" s="92"/>
      <c r="D20" s="93"/>
      <c r="E20" s="92">
        <f t="shared" si="5"/>
        <v>0</v>
      </c>
      <c r="F20" s="92"/>
      <c r="G20" s="101">
        <f t="shared" si="0"/>
        <v>0</v>
      </c>
      <c r="H20" s="95">
        <f>ROUND($G20*'Entrées des Taux'!$A$3,2)</f>
        <v>0</v>
      </c>
      <c r="I20" s="93">
        <f>ROUND($G20*'Entrées des Taux'!$A$19,2)</f>
        <v>0</v>
      </c>
      <c r="J20" s="92">
        <f>ROUND($G20*'Entrées des Taux'!$D$3,2)</f>
        <v>0</v>
      </c>
      <c r="K20" s="92">
        <f>ROUND($G20*'Entrées des Taux'!$A$11,2)</f>
        <v>0</v>
      </c>
      <c r="L20" s="92">
        <f>ROUND($G20*'Entrées des Taux'!$A$27,2)</f>
        <v>0</v>
      </c>
      <c r="M20" s="94">
        <f>ROUND($B20*'Entrées des Taux'!$D$11,2)</f>
        <v>0</v>
      </c>
      <c r="N20" s="96">
        <f>ROUND($G20*'Entrées des Taux'!$D$19,2)</f>
        <v>0</v>
      </c>
      <c r="O20" s="102">
        <f t="shared" si="1"/>
        <v>0</v>
      </c>
      <c r="P20" s="93"/>
      <c r="Q20" s="98">
        <f t="shared" si="2"/>
        <v>0</v>
      </c>
      <c r="R20" s="64"/>
      <c r="S20" s="184"/>
      <c r="T20" s="183"/>
      <c r="U20" s="62"/>
      <c r="V20" s="92"/>
      <c r="W20" s="93"/>
      <c r="X20" s="92">
        <f t="shared" si="6"/>
        <v>0</v>
      </c>
      <c r="Y20" s="92"/>
      <c r="Z20" s="101">
        <f t="shared" si="7"/>
        <v>0</v>
      </c>
      <c r="AA20" s="95">
        <f>ROUND($Z20*'Entrées des Taux'!$A$5,2)</f>
        <v>0</v>
      </c>
      <c r="AB20" s="93">
        <f>ROUND($Z20*'Entrées des Taux'!$A$21,2)</f>
        <v>0</v>
      </c>
      <c r="AC20" s="92">
        <f>ROUND($Z20*'Entrées des Taux'!$D$5,2)</f>
        <v>0</v>
      </c>
      <c r="AD20" s="92">
        <f>ROUND($Z20*'Entrées des Taux'!$A$13,2)</f>
        <v>0</v>
      </c>
      <c r="AE20" s="92">
        <f>ROUND($Z20*'Entrées des Taux'!$A$29,2)</f>
        <v>0</v>
      </c>
      <c r="AF20" s="94">
        <f>ROUND($U20*'Entrées des Taux'!$D$13,2)</f>
        <v>0</v>
      </c>
      <c r="AG20" s="96">
        <f>ROUND($Z20*'Entrées des Taux'!$D$21,2)</f>
        <v>0</v>
      </c>
      <c r="AH20" s="102">
        <f t="shared" si="3"/>
        <v>0</v>
      </c>
      <c r="AI20" s="93"/>
      <c r="AJ20" s="98">
        <f t="shared" si="4"/>
        <v>0</v>
      </c>
      <c r="AK20" s="64"/>
      <c r="AL20" s="184"/>
    </row>
    <row r="21" spans="1:38" s="63" customFormat="1" x14ac:dyDescent="0.2">
      <c r="A21" s="183"/>
      <c r="B21" s="62"/>
      <c r="C21" s="92"/>
      <c r="D21" s="93"/>
      <c r="E21" s="92">
        <f t="shared" si="5"/>
        <v>0</v>
      </c>
      <c r="F21" s="92"/>
      <c r="G21" s="101">
        <f t="shared" si="0"/>
        <v>0</v>
      </c>
      <c r="H21" s="95">
        <f>ROUND($G21*'Entrées des Taux'!$A$3,2)</f>
        <v>0</v>
      </c>
      <c r="I21" s="93">
        <f>ROUND($G21*'Entrées des Taux'!$A$19,2)</f>
        <v>0</v>
      </c>
      <c r="J21" s="92">
        <f>ROUND($G21*'Entrées des Taux'!$D$3,2)</f>
        <v>0</v>
      </c>
      <c r="K21" s="92">
        <f>ROUND($G21*'Entrées des Taux'!$A$11,2)</f>
        <v>0</v>
      </c>
      <c r="L21" s="92">
        <f>ROUND($G21*'Entrées des Taux'!$A$27,2)</f>
        <v>0</v>
      </c>
      <c r="M21" s="94">
        <f>ROUND($B21*'Entrées des Taux'!$D$11,2)</f>
        <v>0</v>
      </c>
      <c r="N21" s="96">
        <f>ROUND($G21*'Entrées des Taux'!$D$19,2)</f>
        <v>0</v>
      </c>
      <c r="O21" s="102">
        <f t="shared" si="1"/>
        <v>0</v>
      </c>
      <c r="P21" s="93"/>
      <c r="Q21" s="98">
        <f t="shared" si="2"/>
        <v>0</v>
      </c>
      <c r="R21" s="64"/>
      <c r="S21" s="184"/>
      <c r="T21" s="183"/>
      <c r="U21" s="62"/>
      <c r="V21" s="92"/>
      <c r="W21" s="93"/>
      <c r="X21" s="92">
        <f t="shared" si="6"/>
        <v>0</v>
      </c>
      <c r="Y21" s="92"/>
      <c r="Z21" s="101">
        <f t="shared" si="7"/>
        <v>0</v>
      </c>
      <c r="AA21" s="95">
        <f>ROUND($Z21*'Entrées des Taux'!$A$5,2)</f>
        <v>0</v>
      </c>
      <c r="AB21" s="93">
        <f>ROUND($Z21*'Entrées des Taux'!$A$21,2)</f>
        <v>0</v>
      </c>
      <c r="AC21" s="92">
        <f>ROUND($Z21*'Entrées des Taux'!$D$5,2)</f>
        <v>0</v>
      </c>
      <c r="AD21" s="92">
        <f>ROUND($Z21*'Entrées des Taux'!$A$13,2)</f>
        <v>0</v>
      </c>
      <c r="AE21" s="92">
        <f>ROUND($Z21*'Entrées des Taux'!$A$29,2)</f>
        <v>0</v>
      </c>
      <c r="AF21" s="94">
        <f>ROUND($U21*'Entrées des Taux'!$D$13,2)</f>
        <v>0</v>
      </c>
      <c r="AG21" s="96">
        <f>ROUND($Z21*'Entrées des Taux'!$D$21,2)</f>
        <v>0</v>
      </c>
      <c r="AH21" s="102">
        <f t="shared" si="3"/>
        <v>0</v>
      </c>
      <c r="AI21" s="93"/>
      <c r="AJ21" s="98">
        <f t="shared" si="4"/>
        <v>0</v>
      </c>
      <c r="AK21" s="64"/>
      <c r="AL21" s="184"/>
    </row>
    <row r="22" spans="1:38" s="63" customFormat="1" x14ac:dyDescent="0.2">
      <c r="A22" s="183"/>
      <c r="B22" s="62"/>
      <c r="C22" s="92"/>
      <c r="D22" s="93"/>
      <c r="E22" s="92">
        <f t="shared" si="5"/>
        <v>0</v>
      </c>
      <c r="F22" s="92"/>
      <c r="G22" s="101">
        <f t="shared" si="0"/>
        <v>0</v>
      </c>
      <c r="H22" s="95">
        <f>ROUND($G22*'Entrées des Taux'!$A$3,2)</f>
        <v>0</v>
      </c>
      <c r="I22" s="93">
        <f>ROUND($G22*'Entrées des Taux'!$A$19,2)</f>
        <v>0</v>
      </c>
      <c r="J22" s="92">
        <f>ROUND($G22*'Entrées des Taux'!$D$3,2)</f>
        <v>0</v>
      </c>
      <c r="K22" s="92">
        <f>ROUND($G22*'Entrées des Taux'!$A$11,2)</f>
        <v>0</v>
      </c>
      <c r="L22" s="92">
        <f>ROUND($G22*'Entrées des Taux'!$A$27,2)</f>
        <v>0</v>
      </c>
      <c r="M22" s="94">
        <f>ROUND($B22*'Entrées des Taux'!$D$11,2)</f>
        <v>0</v>
      </c>
      <c r="N22" s="96">
        <f>ROUND($G22*'Entrées des Taux'!$D$19,2)</f>
        <v>0</v>
      </c>
      <c r="O22" s="102">
        <f t="shared" si="1"/>
        <v>0</v>
      </c>
      <c r="P22" s="93"/>
      <c r="Q22" s="98">
        <f t="shared" si="2"/>
        <v>0</v>
      </c>
      <c r="R22" s="64"/>
      <c r="S22" s="184"/>
      <c r="T22" s="183"/>
      <c r="U22" s="62"/>
      <c r="V22" s="92"/>
      <c r="W22" s="93"/>
      <c r="X22" s="92">
        <f t="shared" si="6"/>
        <v>0</v>
      </c>
      <c r="Y22" s="92"/>
      <c r="Z22" s="101">
        <f t="shared" si="7"/>
        <v>0</v>
      </c>
      <c r="AA22" s="95">
        <f>ROUND($Z22*'Entrées des Taux'!$A$5,2)</f>
        <v>0</v>
      </c>
      <c r="AB22" s="93">
        <f>ROUND($Z22*'Entrées des Taux'!$A$21,2)</f>
        <v>0</v>
      </c>
      <c r="AC22" s="92">
        <f>ROUND($Z22*'Entrées des Taux'!$D$5,2)</f>
        <v>0</v>
      </c>
      <c r="AD22" s="92">
        <f>ROUND($Z22*'Entrées des Taux'!$A$13,2)</f>
        <v>0</v>
      </c>
      <c r="AE22" s="92">
        <f>ROUND($Z22*'Entrées des Taux'!$A$29,2)</f>
        <v>0</v>
      </c>
      <c r="AF22" s="94">
        <f>ROUND($U22*'Entrées des Taux'!$D$13,2)</f>
        <v>0</v>
      </c>
      <c r="AG22" s="96">
        <f>ROUND($Z22*'Entrées des Taux'!$D$21,2)</f>
        <v>0</v>
      </c>
      <c r="AH22" s="102">
        <f t="shared" si="3"/>
        <v>0</v>
      </c>
      <c r="AI22" s="93"/>
      <c r="AJ22" s="98">
        <f t="shared" si="4"/>
        <v>0</v>
      </c>
      <c r="AK22" s="64"/>
      <c r="AL22" s="184"/>
    </row>
    <row r="23" spans="1:38" s="63" customFormat="1" x14ac:dyDescent="0.2">
      <c r="A23" s="183"/>
      <c r="B23" s="62"/>
      <c r="C23" s="92"/>
      <c r="D23" s="93"/>
      <c r="E23" s="92">
        <f t="shared" si="5"/>
        <v>0</v>
      </c>
      <c r="F23" s="92"/>
      <c r="G23" s="101">
        <f t="shared" si="0"/>
        <v>0</v>
      </c>
      <c r="H23" s="95">
        <f>ROUND($G23*'Entrées des Taux'!$A$3,2)</f>
        <v>0</v>
      </c>
      <c r="I23" s="93">
        <f>ROUND($G23*'Entrées des Taux'!$A$19,2)</f>
        <v>0</v>
      </c>
      <c r="J23" s="92">
        <f>ROUND($G23*'Entrées des Taux'!$D$3,2)</f>
        <v>0</v>
      </c>
      <c r="K23" s="92">
        <f>ROUND($G23*'Entrées des Taux'!$A$11,2)</f>
        <v>0</v>
      </c>
      <c r="L23" s="92">
        <f>ROUND($G23*'Entrées des Taux'!$A$27,2)</f>
        <v>0</v>
      </c>
      <c r="M23" s="94">
        <f>ROUND($B23*'Entrées des Taux'!$D$11,2)</f>
        <v>0</v>
      </c>
      <c r="N23" s="96">
        <f>ROUND($G23*'Entrées des Taux'!$D$19,2)</f>
        <v>0</v>
      </c>
      <c r="O23" s="102">
        <f t="shared" si="1"/>
        <v>0</v>
      </c>
      <c r="P23" s="93"/>
      <c r="Q23" s="98">
        <f t="shared" si="2"/>
        <v>0</v>
      </c>
      <c r="R23" s="64"/>
      <c r="S23" s="184"/>
      <c r="T23" s="183"/>
      <c r="U23" s="62"/>
      <c r="V23" s="92"/>
      <c r="W23" s="93"/>
      <c r="X23" s="92">
        <f t="shared" si="6"/>
        <v>0</v>
      </c>
      <c r="Y23" s="92"/>
      <c r="Z23" s="101">
        <f t="shared" si="7"/>
        <v>0</v>
      </c>
      <c r="AA23" s="95">
        <f>ROUND($Z23*'Entrées des Taux'!$A$5,2)</f>
        <v>0</v>
      </c>
      <c r="AB23" s="93">
        <f>ROUND($Z23*'Entrées des Taux'!$A$21,2)</f>
        <v>0</v>
      </c>
      <c r="AC23" s="92">
        <f>ROUND($Z23*'Entrées des Taux'!$D$5,2)</f>
        <v>0</v>
      </c>
      <c r="AD23" s="92">
        <f>ROUND($Z23*'Entrées des Taux'!$A$13,2)</f>
        <v>0</v>
      </c>
      <c r="AE23" s="92">
        <f>ROUND($Z23*'Entrées des Taux'!$A$29,2)</f>
        <v>0</v>
      </c>
      <c r="AF23" s="94">
        <f>ROUND($U23*'Entrées des Taux'!$D$13,2)</f>
        <v>0</v>
      </c>
      <c r="AG23" s="96">
        <f>ROUND($Z23*'Entrées des Taux'!$D$21,2)</f>
        <v>0</v>
      </c>
      <c r="AH23" s="102">
        <f t="shared" si="3"/>
        <v>0</v>
      </c>
      <c r="AI23" s="93"/>
      <c r="AJ23" s="98">
        <f t="shared" si="4"/>
        <v>0</v>
      </c>
      <c r="AK23" s="64"/>
      <c r="AL23" s="184"/>
    </row>
    <row r="24" spans="1:38" s="63" customFormat="1" ht="13.5" thickBot="1" x14ac:dyDescent="0.25">
      <c r="A24" s="183"/>
      <c r="B24" s="62"/>
      <c r="C24" s="92"/>
      <c r="D24" s="93"/>
      <c r="E24" s="92">
        <f t="shared" si="5"/>
        <v>0</v>
      </c>
      <c r="F24" s="92"/>
      <c r="G24" s="101">
        <f t="shared" si="0"/>
        <v>0</v>
      </c>
      <c r="H24" s="103">
        <f>ROUND($G24*'Entrées des Taux'!$A$3,2)</f>
        <v>0</v>
      </c>
      <c r="I24" s="93">
        <f>ROUND($G24*'Entrées des Taux'!$A$19,2)</f>
        <v>0</v>
      </c>
      <c r="J24" s="92">
        <f>ROUND($G24*'Entrées des Taux'!$D$3,2)</f>
        <v>0</v>
      </c>
      <c r="K24" s="92">
        <f>ROUND($G24*'Entrées des Taux'!$A$11,2)</f>
        <v>0</v>
      </c>
      <c r="L24" s="92">
        <f>ROUND($G24*'Entrées des Taux'!$A$27,2)</f>
        <v>0</v>
      </c>
      <c r="M24" s="94">
        <f>ROUND($B24*'Entrées des Taux'!$D$11,2)</f>
        <v>0</v>
      </c>
      <c r="N24" s="96">
        <f>ROUND($G24*'Entrées des Taux'!$D$19,2)</f>
        <v>0</v>
      </c>
      <c r="O24" s="102">
        <f t="shared" si="1"/>
        <v>0</v>
      </c>
      <c r="P24" s="93"/>
      <c r="Q24" s="98">
        <f t="shared" si="2"/>
        <v>0</v>
      </c>
      <c r="R24" s="64"/>
      <c r="S24" s="184"/>
      <c r="T24" s="183"/>
      <c r="U24" s="62"/>
      <c r="V24" s="92"/>
      <c r="W24" s="93"/>
      <c r="X24" s="92">
        <f t="shared" si="6"/>
        <v>0</v>
      </c>
      <c r="Y24" s="92"/>
      <c r="Z24" s="101">
        <f t="shared" si="7"/>
        <v>0</v>
      </c>
      <c r="AA24" s="103">
        <f>ROUND($Z24*'Entrées des Taux'!$A$5,2)</f>
        <v>0</v>
      </c>
      <c r="AB24" s="93">
        <f>ROUND($Z24*'Entrées des Taux'!$A$21,2)</f>
        <v>0</v>
      </c>
      <c r="AC24" s="92">
        <f>ROUND($Z24*'Entrées des Taux'!$D$5,2)</f>
        <v>0</v>
      </c>
      <c r="AD24" s="92">
        <f>ROUND($Z24*'Entrées des Taux'!$A$13,2)</f>
        <v>0</v>
      </c>
      <c r="AE24" s="92">
        <f>ROUND($Z24*'Entrées des Taux'!$A$29,2)</f>
        <v>0</v>
      </c>
      <c r="AF24" s="94">
        <f>ROUND($U24*'Entrées des Taux'!$D$13,2)</f>
        <v>0</v>
      </c>
      <c r="AG24" s="96">
        <f>ROUND($Z24*'Entrées des Taux'!$D$21,2)</f>
        <v>0</v>
      </c>
      <c r="AH24" s="102">
        <f t="shared" si="3"/>
        <v>0</v>
      </c>
      <c r="AI24" s="93"/>
      <c r="AJ24" s="98">
        <f t="shared" si="4"/>
        <v>0</v>
      </c>
      <c r="AK24" s="64"/>
      <c r="AL24" s="184"/>
    </row>
    <row r="25" spans="1:38" s="36" customFormat="1" ht="13.5" thickBot="1" x14ac:dyDescent="0.25">
      <c r="A25" s="30" t="s">
        <v>51</v>
      </c>
      <c r="B25" s="31">
        <f>SUM(B10:B24)</f>
        <v>0</v>
      </c>
      <c r="C25" s="32"/>
      <c r="D25" s="104">
        <f t="shared" ref="D25:N25" si="8">SUM(D10:D24)</f>
        <v>0</v>
      </c>
      <c r="E25" s="105">
        <f t="shared" si="8"/>
        <v>0</v>
      </c>
      <c r="F25" s="105">
        <f t="shared" si="8"/>
        <v>0</v>
      </c>
      <c r="G25" s="106">
        <f t="shared" si="8"/>
        <v>0</v>
      </c>
      <c r="H25" s="107">
        <f t="shared" si="8"/>
        <v>0</v>
      </c>
      <c r="I25" s="105">
        <f t="shared" si="8"/>
        <v>0</v>
      </c>
      <c r="J25" s="105">
        <f t="shared" si="8"/>
        <v>0</v>
      </c>
      <c r="K25" s="105">
        <f t="shared" si="8"/>
        <v>0</v>
      </c>
      <c r="L25" s="105">
        <f t="shared" si="8"/>
        <v>0</v>
      </c>
      <c r="M25" s="104">
        <f t="shared" si="8"/>
        <v>0</v>
      </c>
      <c r="N25" s="106">
        <f t="shared" si="8"/>
        <v>0</v>
      </c>
      <c r="O25" s="108">
        <f>SUM(O10:O24)</f>
        <v>0</v>
      </c>
      <c r="P25" s="104">
        <f>SUM(P10:P24)</f>
        <v>0</v>
      </c>
      <c r="Q25" s="105">
        <f>SUM(Q10:Q24)</f>
        <v>0</v>
      </c>
      <c r="R25" s="34"/>
      <c r="S25" s="35"/>
      <c r="T25" s="30" t="s">
        <v>57</v>
      </c>
      <c r="U25" s="31">
        <f>SUM(U10:U24)</f>
        <v>0</v>
      </c>
      <c r="V25" s="105"/>
      <c r="W25" s="104">
        <f t="shared" ref="W25:AG25" si="9">SUM(W10:W24)</f>
        <v>0</v>
      </c>
      <c r="X25" s="105">
        <f t="shared" si="9"/>
        <v>0</v>
      </c>
      <c r="Y25" s="105">
        <f t="shared" si="9"/>
        <v>0</v>
      </c>
      <c r="Z25" s="105">
        <f t="shared" si="9"/>
        <v>0</v>
      </c>
      <c r="AA25" s="109">
        <f t="shared" si="9"/>
        <v>0</v>
      </c>
      <c r="AB25" s="105">
        <f t="shared" si="9"/>
        <v>0</v>
      </c>
      <c r="AC25" s="105">
        <f t="shared" si="9"/>
        <v>0</v>
      </c>
      <c r="AD25" s="105">
        <f t="shared" si="9"/>
        <v>0</v>
      </c>
      <c r="AE25" s="105">
        <f t="shared" si="9"/>
        <v>0</v>
      </c>
      <c r="AF25" s="104">
        <f t="shared" si="9"/>
        <v>0</v>
      </c>
      <c r="AG25" s="104">
        <f t="shared" si="9"/>
        <v>0</v>
      </c>
      <c r="AH25" s="110">
        <f>SUM(AH10:AH24)</f>
        <v>0</v>
      </c>
      <c r="AI25" s="104">
        <f>SUM(AI10:AI24)</f>
        <v>0</v>
      </c>
      <c r="AJ25" s="105">
        <f>SUM(AJ10:AJ24)</f>
        <v>0</v>
      </c>
      <c r="AK25" s="34"/>
      <c r="AL25" s="35"/>
    </row>
    <row r="26" spans="1:38" s="36" customFormat="1" ht="14.25" thickTop="1" thickBot="1" x14ac:dyDescent="0.25">
      <c r="A26" s="37" t="s">
        <v>52</v>
      </c>
      <c r="B26" s="38">
        <f>B25</f>
        <v>0</v>
      </c>
      <c r="C26" s="39"/>
      <c r="D26" s="111">
        <f>SUM(D25)</f>
        <v>0</v>
      </c>
      <c r="E26" s="112">
        <f t="shared" ref="E26:Q26" si="10">SUM(E25)</f>
        <v>0</v>
      </c>
      <c r="F26" s="112">
        <f t="shared" si="10"/>
        <v>0</v>
      </c>
      <c r="G26" s="113">
        <f t="shared" si="10"/>
        <v>0</v>
      </c>
      <c r="H26" s="111">
        <f t="shared" si="10"/>
        <v>0</v>
      </c>
      <c r="I26" s="112">
        <f t="shared" si="10"/>
        <v>0</v>
      </c>
      <c r="J26" s="112">
        <f t="shared" si="10"/>
        <v>0</v>
      </c>
      <c r="K26" s="112">
        <f t="shared" si="10"/>
        <v>0</v>
      </c>
      <c r="L26" s="112">
        <f t="shared" si="10"/>
        <v>0</v>
      </c>
      <c r="M26" s="112">
        <f t="shared" si="10"/>
        <v>0</v>
      </c>
      <c r="N26" s="114">
        <f t="shared" si="10"/>
        <v>0</v>
      </c>
      <c r="O26" s="115">
        <f t="shared" si="10"/>
        <v>0</v>
      </c>
      <c r="P26" s="111">
        <f t="shared" si="10"/>
        <v>0</v>
      </c>
      <c r="Q26" s="112">
        <f t="shared" si="10"/>
        <v>0</v>
      </c>
      <c r="R26" s="40"/>
      <c r="S26" s="41"/>
      <c r="T26" s="37" t="s">
        <v>58</v>
      </c>
      <c r="U26" s="38">
        <f>B43+U25</f>
        <v>0</v>
      </c>
      <c r="V26" s="112"/>
      <c r="W26" s="111">
        <f t="shared" ref="W26:AJ26" si="11">SUM(D43)+SUM(W25)</f>
        <v>0</v>
      </c>
      <c r="X26" s="112">
        <f t="shared" si="11"/>
        <v>0</v>
      </c>
      <c r="Y26" s="112">
        <f t="shared" si="11"/>
        <v>0</v>
      </c>
      <c r="Z26" s="113">
        <f t="shared" si="11"/>
        <v>0</v>
      </c>
      <c r="AA26" s="111">
        <f t="shared" si="11"/>
        <v>0</v>
      </c>
      <c r="AB26" s="112">
        <f t="shared" si="11"/>
        <v>0</v>
      </c>
      <c r="AC26" s="112">
        <f t="shared" si="11"/>
        <v>0</v>
      </c>
      <c r="AD26" s="112">
        <f t="shared" si="11"/>
        <v>0</v>
      </c>
      <c r="AE26" s="112">
        <f t="shared" si="11"/>
        <v>0</v>
      </c>
      <c r="AF26" s="112">
        <f t="shared" si="11"/>
        <v>0</v>
      </c>
      <c r="AG26" s="112">
        <f t="shared" si="11"/>
        <v>0</v>
      </c>
      <c r="AH26" s="113">
        <f t="shared" si="11"/>
        <v>0</v>
      </c>
      <c r="AI26" s="111">
        <f t="shared" si="11"/>
        <v>0</v>
      </c>
      <c r="AJ26" s="112">
        <f t="shared" si="11"/>
        <v>0</v>
      </c>
      <c r="AK26" s="40"/>
      <c r="AL26" s="41"/>
    </row>
    <row r="27" spans="1:38" s="63" customFormat="1" ht="13.5" thickTop="1" x14ac:dyDescent="0.2">
      <c r="A27" s="183"/>
      <c r="B27" s="62"/>
      <c r="C27" s="92"/>
      <c r="D27" s="93"/>
      <c r="E27" s="92">
        <f t="shared" ref="E27:E41" si="12">B27*C27</f>
        <v>0</v>
      </c>
      <c r="F27" s="92"/>
      <c r="G27" s="101">
        <f>SUM(D27:F27)</f>
        <v>0</v>
      </c>
      <c r="H27" s="99">
        <f>ROUND($G27*'Entrées des Taux'!$A$4,2)</f>
        <v>0</v>
      </c>
      <c r="I27" s="93">
        <f>ROUND($G27*'Entrées des Taux'!$A$20,2)</f>
        <v>0</v>
      </c>
      <c r="J27" s="92">
        <f>ROUND($G27*'Entrées des Taux'!$D$4,2)</f>
        <v>0</v>
      </c>
      <c r="K27" s="92">
        <f>ROUND($G27*'Entrées des Taux'!$A$12,2)</f>
        <v>0</v>
      </c>
      <c r="L27" s="92">
        <f>ROUND($G27*'Entrées des Taux'!$A$28,2)</f>
        <v>0</v>
      </c>
      <c r="M27" s="94">
        <f>ROUND($B27*'Entrées des Taux'!$D$12,2)</f>
        <v>0</v>
      </c>
      <c r="N27" s="100">
        <f>ROUND($G27*'Entrées des Taux'!$D$20,2)</f>
        <v>0</v>
      </c>
      <c r="O27" s="102">
        <f t="shared" ref="O27:O41" si="13">SUM(G27)-SUM(H27:N27)</f>
        <v>0</v>
      </c>
      <c r="P27" s="93"/>
      <c r="Q27" s="98">
        <f>SUM(O27:P27)</f>
        <v>0</v>
      </c>
      <c r="R27" s="64"/>
      <c r="S27" s="184"/>
      <c r="T27" s="183"/>
      <c r="U27" s="62"/>
      <c r="V27" s="92"/>
      <c r="W27" s="93"/>
      <c r="X27" s="92">
        <f t="shared" ref="X27:X41" si="14">U27*V27</f>
        <v>0</v>
      </c>
      <c r="Y27" s="92"/>
      <c r="Z27" s="101">
        <f>SUM(W27:Y27)</f>
        <v>0</v>
      </c>
      <c r="AA27" s="99">
        <f>ROUND($Z27*'Entrées des Taux'!$A$6,2)</f>
        <v>0</v>
      </c>
      <c r="AB27" s="93">
        <f>ROUND($Z27*'Entrées des Taux'!$A$22,2)</f>
        <v>0</v>
      </c>
      <c r="AC27" s="92">
        <f>ROUND($Z27*'Entrées des Taux'!$D$6,2)</f>
        <v>0</v>
      </c>
      <c r="AD27" s="92">
        <f>ROUND($Z27*'Entrées des Taux'!$A$14,2)</f>
        <v>0</v>
      </c>
      <c r="AE27" s="92">
        <f>ROUND($Z27*'Entrées des Taux'!$A$30,2)</f>
        <v>0</v>
      </c>
      <c r="AF27" s="94">
        <f>ROUND($U27*'Entrées des Taux'!$D$14,2)</f>
        <v>0</v>
      </c>
      <c r="AG27" s="100">
        <f>ROUND($Z27*'Entrées des Taux'!$D$22,2)</f>
        <v>0</v>
      </c>
      <c r="AH27" s="102">
        <f t="shared" ref="AH27:AH41" si="15">SUM(Z27)-SUM(AA27:AG27)</f>
        <v>0</v>
      </c>
      <c r="AI27" s="93" t="s">
        <v>0</v>
      </c>
      <c r="AJ27" s="98">
        <f t="shared" ref="AJ27:AJ41" si="16">SUM(AH27:AI27)</f>
        <v>0</v>
      </c>
      <c r="AK27" s="64" t="s">
        <v>0</v>
      </c>
      <c r="AL27" s="184" t="s">
        <v>0</v>
      </c>
    </row>
    <row r="28" spans="1:38" s="63" customFormat="1" x14ac:dyDescent="0.2">
      <c r="A28" s="183"/>
      <c r="B28" s="62"/>
      <c r="C28" s="92"/>
      <c r="D28" s="93"/>
      <c r="E28" s="92">
        <f t="shared" si="12"/>
        <v>0</v>
      </c>
      <c r="F28" s="92"/>
      <c r="G28" s="101">
        <f t="shared" ref="G28:G41" si="17">SUM(D28:F28)</f>
        <v>0</v>
      </c>
      <c r="H28" s="95">
        <f>ROUND($G28*'Entrées des Taux'!$A$4,2)</f>
        <v>0</v>
      </c>
      <c r="I28" s="93">
        <f>ROUND($G28*'Entrées des Taux'!$A$20,2)</f>
        <v>0</v>
      </c>
      <c r="J28" s="92">
        <f>ROUND($G28*'Entrées des Taux'!$D$4,2)</f>
        <v>0</v>
      </c>
      <c r="K28" s="92">
        <f>ROUND($G28*'Entrées des Taux'!$A$12,2)</f>
        <v>0</v>
      </c>
      <c r="L28" s="92">
        <f>ROUND($G28*'Entrées des Taux'!$A$28,2)</f>
        <v>0</v>
      </c>
      <c r="M28" s="94">
        <f>ROUND($B28*'Entrées des Taux'!$D$12,2)</f>
        <v>0</v>
      </c>
      <c r="N28" s="96">
        <f>ROUND($G28*'Entrées des Taux'!$D$20,2)</f>
        <v>0</v>
      </c>
      <c r="O28" s="102">
        <f t="shared" si="13"/>
        <v>0</v>
      </c>
      <c r="P28" s="93"/>
      <c r="Q28" s="98">
        <f t="shared" si="2"/>
        <v>0</v>
      </c>
      <c r="R28" s="64"/>
      <c r="S28" s="184"/>
      <c r="T28" s="183"/>
      <c r="U28" s="62"/>
      <c r="V28" s="92"/>
      <c r="W28" s="93"/>
      <c r="X28" s="92">
        <f t="shared" si="14"/>
        <v>0</v>
      </c>
      <c r="Y28" s="92"/>
      <c r="Z28" s="101">
        <f t="shared" ref="Z28:Z41" si="18">SUM(W28:Y28)</f>
        <v>0</v>
      </c>
      <c r="AA28" s="95">
        <f>ROUND($Z28*'Entrées des Taux'!$A$6,2)</f>
        <v>0</v>
      </c>
      <c r="AB28" s="93">
        <f>ROUND($Z28*'Entrées des Taux'!$A$22,2)</f>
        <v>0</v>
      </c>
      <c r="AC28" s="92">
        <f>ROUND($Z28*'Entrées des Taux'!$D$6,2)</f>
        <v>0</v>
      </c>
      <c r="AD28" s="92">
        <f>ROUND($Z28*'Entrées des Taux'!$A$14,2)</f>
        <v>0</v>
      </c>
      <c r="AE28" s="92">
        <f>ROUND($Z28*'Entrées des Taux'!$A$30,2)</f>
        <v>0</v>
      </c>
      <c r="AF28" s="94">
        <f>ROUND($U28*'Entrées des Taux'!$D$14,2)</f>
        <v>0</v>
      </c>
      <c r="AG28" s="96">
        <f>ROUND($Z28*'Entrées des Taux'!$D$22,2)</f>
        <v>0</v>
      </c>
      <c r="AH28" s="102">
        <f t="shared" si="15"/>
        <v>0</v>
      </c>
      <c r="AI28" s="93"/>
      <c r="AJ28" s="98">
        <f t="shared" si="16"/>
        <v>0</v>
      </c>
      <c r="AK28" s="64"/>
      <c r="AL28" s="184"/>
    </row>
    <row r="29" spans="1:38" s="63" customFormat="1" x14ac:dyDescent="0.2">
      <c r="A29" s="183"/>
      <c r="B29" s="62"/>
      <c r="C29" s="92"/>
      <c r="D29" s="93"/>
      <c r="E29" s="92">
        <f t="shared" si="12"/>
        <v>0</v>
      </c>
      <c r="F29" s="92"/>
      <c r="G29" s="101">
        <f t="shared" si="17"/>
        <v>0</v>
      </c>
      <c r="H29" s="95">
        <f>ROUND($G29*'Entrées des Taux'!$A$4,2)</f>
        <v>0</v>
      </c>
      <c r="I29" s="93">
        <f>ROUND($G29*'Entrées des Taux'!$A$20,2)</f>
        <v>0</v>
      </c>
      <c r="J29" s="92">
        <f>ROUND($G29*'Entrées des Taux'!$D$4,2)</f>
        <v>0</v>
      </c>
      <c r="K29" s="92">
        <f>ROUND($G29*'Entrées des Taux'!$A$12,2)</f>
        <v>0</v>
      </c>
      <c r="L29" s="92">
        <f>ROUND($G29*'Entrées des Taux'!$A$28,2)</f>
        <v>0</v>
      </c>
      <c r="M29" s="94">
        <f>ROUND($B29*'Entrées des Taux'!$D$12,2)</f>
        <v>0</v>
      </c>
      <c r="N29" s="96">
        <f>ROUND($G29*'Entrées des Taux'!$D$20,2)</f>
        <v>0</v>
      </c>
      <c r="O29" s="102">
        <f t="shared" si="13"/>
        <v>0</v>
      </c>
      <c r="P29" s="93"/>
      <c r="Q29" s="98">
        <f t="shared" si="2"/>
        <v>0</v>
      </c>
      <c r="R29" s="64"/>
      <c r="S29" s="184"/>
      <c r="T29" s="183"/>
      <c r="U29" s="62"/>
      <c r="V29" s="92"/>
      <c r="W29" s="93"/>
      <c r="X29" s="92">
        <f t="shared" si="14"/>
        <v>0</v>
      </c>
      <c r="Y29" s="92"/>
      <c r="Z29" s="101">
        <f t="shared" si="18"/>
        <v>0</v>
      </c>
      <c r="AA29" s="95">
        <f>ROUND($Z29*'Entrées des Taux'!$A$6,2)</f>
        <v>0</v>
      </c>
      <c r="AB29" s="93">
        <f>ROUND($Z29*'Entrées des Taux'!$A$22,2)</f>
        <v>0</v>
      </c>
      <c r="AC29" s="92">
        <f>ROUND($Z29*'Entrées des Taux'!$D$6,2)</f>
        <v>0</v>
      </c>
      <c r="AD29" s="92">
        <f>ROUND($Z29*'Entrées des Taux'!$A$14,2)</f>
        <v>0</v>
      </c>
      <c r="AE29" s="92">
        <f>ROUND($Z29*'Entrées des Taux'!$A$30,2)</f>
        <v>0</v>
      </c>
      <c r="AF29" s="94">
        <f>ROUND($U29*'Entrées des Taux'!$D$14,2)</f>
        <v>0</v>
      </c>
      <c r="AG29" s="96">
        <f>ROUND($Z29*'Entrées des Taux'!$D$22,2)</f>
        <v>0</v>
      </c>
      <c r="AH29" s="102">
        <f t="shared" si="15"/>
        <v>0</v>
      </c>
      <c r="AI29" s="93"/>
      <c r="AJ29" s="98">
        <f t="shared" si="16"/>
        <v>0</v>
      </c>
      <c r="AK29" s="64"/>
      <c r="AL29" s="184"/>
    </row>
    <row r="30" spans="1:38" s="63" customFormat="1" x14ac:dyDescent="0.2">
      <c r="A30" s="183"/>
      <c r="B30" s="62"/>
      <c r="C30" s="92"/>
      <c r="D30" s="93"/>
      <c r="E30" s="92">
        <f t="shared" si="12"/>
        <v>0</v>
      </c>
      <c r="F30" s="92"/>
      <c r="G30" s="101">
        <f t="shared" si="17"/>
        <v>0</v>
      </c>
      <c r="H30" s="95">
        <f>ROUND($G30*'Entrées des Taux'!$A$4,2)</f>
        <v>0</v>
      </c>
      <c r="I30" s="93">
        <f>ROUND($G30*'Entrées des Taux'!$A$20,2)</f>
        <v>0</v>
      </c>
      <c r="J30" s="92">
        <f>ROUND($G30*'Entrées des Taux'!$D$4,2)</f>
        <v>0</v>
      </c>
      <c r="K30" s="92">
        <f>ROUND($G30*'Entrées des Taux'!$A$12,2)</f>
        <v>0</v>
      </c>
      <c r="L30" s="92">
        <f>ROUND($G30*'Entrées des Taux'!$A$28,2)</f>
        <v>0</v>
      </c>
      <c r="M30" s="94">
        <f>ROUND($B30*'Entrées des Taux'!$D$12,2)</f>
        <v>0</v>
      </c>
      <c r="N30" s="96">
        <f>ROUND($G30*'Entrées des Taux'!$D$20,2)</f>
        <v>0</v>
      </c>
      <c r="O30" s="102">
        <f t="shared" si="13"/>
        <v>0</v>
      </c>
      <c r="P30" s="93"/>
      <c r="Q30" s="98">
        <f t="shared" si="2"/>
        <v>0</v>
      </c>
      <c r="R30" s="64"/>
      <c r="S30" s="184"/>
      <c r="T30" s="183"/>
      <c r="U30" s="62"/>
      <c r="V30" s="92"/>
      <c r="W30" s="93"/>
      <c r="X30" s="92">
        <f t="shared" si="14"/>
        <v>0</v>
      </c>
      <c r="Y30" s="92"/>
      <c r="Z30" s="101">
        <f t="shared" si="18"/>
        <v>0</v>
      </c>
      <c r="AA30" s="95">
        <f>ROUND($Z30*'Entrées des Taux'!$A$6,2)</f>
        <v>0</v>
      </c>
      <c r="AB30" s="93">
        <f>ROUND($Z30*'Entrées des Taux'!$A$22,2)</f>
        <v>0</v>
      </c>
      <c r="AC30" s="92">
        <f>ROUND($Z30*'Entrées des Taux'!$D$6,2)</f>
        <v>0</v>
      </c>
      <c r="AD30" s="92">
        <f>ROUND($Z30*'Entrées des Taux'!$A$14,2)</f>
        <v>0</v>
      </c>
      <c r="AE30" s="92">
        <f>ROUND($Z30*'Entrées des Taux'!$A$30,2)</f>
        <v>0</v>
      </c>
      <c r="AF30" s="94">
        <f>ROUND($U30*'Entrées des Taux'!$D$14,2)</f>
        <v>0</v>
      </c>
      <c r="AG30" s="96">
        <f>ROUND($Z30*'Entrées des Taux'!$D$22,2)</f>
        <v>0</v>
      </c>
      <c r="AH30" s="102">
        <f t="shared" si="15"/>
        <v>0</v>
      </c>
      <c r="AI30" s="93"/>
      <c r="AJ30" s="98">
        <f t="shared" si="16"/>
        <v>0</v>
      </c>
      <c r="AK30" s="64"/>
      <c r="AL30" s="184"/>
    </row>
    <row r="31" spans="1:38" s="63" customFormat="1" x14ac:dyDescent="0.2">
      <c r="A31" s="183"/>
      <c r="B31" s="62"/>
      <c r="C31" s="92"/>
      <c r="D31" s="93"/>
      <c r="E31" s="92">
        <f t="shared" si="12"/>
        <v>0</v>
      </c>
      <c r="F31" s="92"/>
      <c r="G31" s="101">
        <f t="shared" si="17"/>
        <v>0</v>
      </c>
      <c r="H31" s="95">
        <f>ROUND($G31*'Entrées des Taux'!$A$4,2)</f>
        <v>0</v>
      </c>
      <c r="I31" s="93">
        <f>ROUND($G31*'Entrées des Taux'!$A$20,2)</f>
        <v>0</v>
      </c>
      <c r="J31" s="92">
        <f>ROUND($G31*'Entrées des Taux'!$D$4,2)</f>
        <v>0</v>
      </c>
      <c r="K31" s="92">
        <f>ROUND($G31*'Entrées des Taux'!$A$12,2)</f>
        <v>0</v>
      </c>
      <c r="L31" s="92">
        <f>ROUND($G31*'Entrées des Taux'!$A$28,2)</f>
        <v>0</v>
      </c>
      <c r="M31" s="94">
        <f>ROUND($B31*'Entrées des Taux'!$D$12,2)</f>
        <v>0</v>
      </c>
      <c r="N31" s="96">
        <f>ROUND($G31*'Entrées des Taux'!$D$20,2)</f>
        <v>0</v>
      </c>
      <c r="O31" s="102">
        <f t="shared" si="13"/>
        <v>0</v>
      </c>
      <c r="P31" s="93"/>
      <c r="Q31" s="98">
        <f t="shared" si="2"/>
        <v>0</v>
      </c>
      <c r="R31" s="64"/>
      <c r="S31" s="184"/>
      <c r="T31" s="183"/>
      <c r="U31" s="62"/>
      <c r="V31" s="92"/>
      <c r="W31" s="93"/>
      <c r="X31" s="92">
        <f t="shared" si="14"/>
        <v>0</v>
      </c>
      <c r="Y31" s="92"/>
      <c r="Z31" s="101">
        <f t="shared" si="18"/>
        <v>0</v>
      </c>
      <c r="AA31" s="95">
        <f>ROUND($Z31*'Entrées des Taux'!$A$6,2)</f>
        <v>0</v>
      </c>
      <c r="AB31" s="93">
        <f>ROUND($Z31*'Entrées des Taux'!$A$22,2)</f>
        <v>0</v>
      </c>
      <c r="AC31" s="92">
        <f>ROUND($Z31*'Entrées des Taux'!$D$6,2)</f>
        <v>0</v>
      </c>
      <c r="AD31" s="92">
        <f>ROUND($Z31*'Entrées des Taux'!$A$14,2)</f>
        <v>0</v>
      </c>
      <c r="AE31" s="92">
        <f>ROUND($Z31*'Entrées des Taux'!$A$30,2)</f>
        <v>0</v>
      </c>
      <c r="AF31" s="94">
        <f>ROUND($U31*'Entrées des Taux'!$D$14,2)</f>
        <v>0</v>
      </c>
      <c r="AG31" s="96">
        <f>ROUND($Z31*'Entrées des Taux'!$D$22,2)</f>
        <v>0</v>
      </c>
      <c r="AH31" s="102">
        <f t="shared" si="15"/>
        <v>0</v>
      </c>
      <c r="AI31" s="93"/>
      <c r="AJ31" s="98">
        <f t="shared" si="16"/>
        <v>0</v>
      </c>
      <c r="AK31" s="64"/>
      <c r="AL31" s="184"/>
    </row>
    <row r="32" spans="1:38" s="63" customFormat="1" x14ac:dyDescent="0.2">
      <c r="A32" s="183"/>
      <c r="B32" s="62"/>
      <c r="C32" s="92"/>
      <c r="D32" s="93"/>
      <c r="E32" s="92">
        <f t="shared" si="12"/>
        <v>0</v>
      </c>
      <c r="F32" s="92"/>
      <c r="G32" s="101">
        <f t="shared" si="17"/>
        <v>0</v>
      </c>
      <c r="H32" s="95">
        <f>ROUND($G32*'Entrées des Taux'!$A$4,2)</f>
        <v>0</v>
      </c>
      <c r="I32" s="93">
        <f>ROUND($G32*'Entrées des Taux'!$A$20,2)</f>
        <v>0</v>
      </c>
      <c r="J32" s="92">
        <f>ROUND($G32*'Entrées des Taux'!$D$4,2)</f>
        <v>0</v>
      </c>
      <c r="K32" s="92">
        <f>ROUND($G32*'Entrées des Taux'!$A$12,2)</f>
        <v>0</v>
      </c>
      <c r="L32" s="92">
        <f>ROUND($G32*'Entrées des Taux'!$A$28,2)</f>
        <v>0</v>
      </c>
      <c r="M32" s="94">
        <f>ROUND($B32*'Entrées des Taux'!$D$12,2)</f>
        <v>0</v>
      </c>
      <c r="N32" s="96">
        <f>ROUND($G32*'Entrées des Taux'!$D$20,2)</f>
        <v>0</v>
      </c>
      <c r="O32" s="102">
        <f t="shared" si="13"/>
        <v>0</v>
      </c>
      <c r="P32" s="93"/>
      <c r="Q32" s="98">
        <f t="shared" si="2"/>
        <v>0</v>
      </c>
      <c r="R32" s="64"/>
      <c r="S32" s="184"/>
      <c r="T32" s="183"/>
      <c r="U32" s="62"/>
      <c r="V32" s="92"/>
      <c r="W32" s="93"/>
      <c r="X32" s="92">
        <f t="shared" si="14"/>
        <v>0</v>
      </c>
      <c r="Y32" s="92"/>
      <c r="Z32" s="101">
        <f t="shared" si="18"/>
        <v>0</v>
      </c>
      <c r="AA32" s="95">
        <f>ROUND($Z32*'Entrées des Taux'!$A$6,2)</f>
        <v>0</v>
      </c>
      <c r="AB32" s="93">
        <f>ROUND($Z32*'Entrées des Taux'!$A$22,2)</f>
        <v>0</v>
      </c>
      <c r="AC32" s="92">
        <f>ROUND($Z32*'Entrées des Taux'!$D$6,2)</f>
        <v>0</v>
      </c>
      <c r="AD32" s="92">
        <f>ROUND($Z32*'Entrées des Taux'!$A$14,2)</f>
        <v>0</v>
      </c>
      <c r="AE32" s="92">
        <f>ROUND($Z32*'Entrées des Taux'!$A$30,2)</f>
        <v>0</v>
      </c>
      <c r="AF32" s="94">
        <f>ROUND($U32*'Entrées des Taux'!$D$14,2)</f>
        <v>0</v>
      </c>
      <c r="AG32" s="96">
        <f>ROUND($Z32*'Entrées des Taux'!$D$22,2)</f>
        <v>0</v>
      </c>
      <c r="AH32" s="102">
        <f t="shared" si="15"/>
        <v>0</v>
      </c>
      <c r="AI32" s="93"/>
      <c r="AJ32" s="98">
        <f t="shared" si="16"/>
        <v>0</v>
      </c>
      <c r="AK32" s="64"/>
      <c r="AL32" s="184"/>
    </row>
    <row r="33" spans="1:38" s="63" customFormat="1" x14ac:dyDescent="0.2">
      <c r="A33" s="183"/>
      <c r="B33" s="62"/>
      <c r="C33" s="92"/>
      <c r="D33" s="93"/>
      <c r="E33" s="92">
        <f t="shared" si="12"/>
        <v>0</v>
      </c>
      <c r="F33" s="92"/>
      <c r="G33" s="101">
        <f t="shared" si="17"/>
        <v>0</v>
      </c>
      <c r="H33" s="95">
        <f>ROUND($G33*'Entrées des Taux'!$A$4,2)</f>
        <v>0</v>
      </c>
      <c r="I33" s="93">
        <f>ROUND($G33*'Entrées des Taux'!$A$20,2)</f>
        <v>0</v>
      </c>
      <c r="J33" s="92">
        <f>ROUND($G33*'Entrées des Taux'!$D$4,2)</f>
        <v>0</v>
      </c>
      <c r="K33" s="92">
        <f>ROUND($G33*'Entrées des Taux'!$A$12,2)</f>
        <v>0</v>
      </c>
      <c r="L33" s="92">
        <f>ROUND($G33*'Entrées des Taux'!$A$28,2)</f>
        <v>0</v>
      </c>
      <c r="M33" s="94">
        <f>ROUND($B33*'Entrées des Taux'!$D$12,2)</f>
        <v>0</v>
      </c>
      <c r="N33" s="96">
        <f>ROUND($G33*'Entrées des Taux'!$D$20,2)</f>
        <v>0</v>
      </c>
      <c r="O33" s="102">
        <f t="shared" si="13"/>
        <v>0</v>
      </c>
      <c r="P33" s="93"/>
      <c r="Q33" s="98">
        <f t="shared" si="2"/>
        <v>0</v>
      </c>
      <c r="R33" s="64"/>
      <c r="S33" s="184"/>
      <c r="T33" s="183"/>
      <c r="U33" s="62"/>
      <c r="V33" s="92"/>
      <c r="W33" s="93"/>
      <c r="X33" s="92">
        <f t="shared" si="14"/>
        <v>0</v>
      </c>
      <c r="Y33" s="92"/>
      <c r="Z33" s="101">
        <f t="shared" si="18"/>
        <v>0</v>
      </c>
      <c r="AA33" s="95">
        <f>ROUND($Z33*'Entrées des Taux'!$A$6,2)</f>
        <v>0</v>
      </c>
      <c r="AB33" s="93">
        <f>ROUND($Z33*'Entrées des Taux'!$A$22,2)</f>
        <v>0</v>
      </c>
      <c r="AC33" s="92">
        <f>ROUND($Z33*'Entrées des Taux'!$D$6,2)</f>
        <v>0</v>
      </c>
      <c r="AD33" s="92">
        <f>ROUND($Z33*'Entrées des Taux'!$A$14,2)</f>
        <v>0</v>
      </c>
      <c r="AE33" s="92">
        <f>ROUND($Z33*'Entrées des Taux'!$A$30,2)</f>
        <v>0</v>
      </c>
      <c r="AF33" s="94">
        <f>ROUND($U33*'Entrées des Taux'!$D$14,2)</f>
        <v>0</v>
      </c>
      <c r="AG33" s="96">
        <f>ROUND($Z33*'Entrées des Taux'!$D$22,2)</f>
        <v>0</v>
      </c>
      <c r="AH33" s="102">
        <f t="shared" si="15"/>
        <v>0</v>
      </c>
      <c r="AI33" s="93"/>
      <c r="AJ33" s="98">
        <f t="shared" si="16"/>
        <v>0</v>
      </c>
      <c r="AK33" s="64"/>
      <c r="AL33" s="184"/>
    </row>
    <row r="34" spans="1:38" s="63" customFormat="1" x14ac:dyDescent="0.2">
      <c r="A34" s="183"/>
      <c r="B34" s="62"/>
      <c r="C34" s="92"/>
      <c r="D34" s="93"/>
      <c r="E34" s="92">
        <f t="shared" si="12"/>
        <v>0</v>
      </c>
      <c r="F34" s="92"/>
      <c r="G34" s="101">
        <f t="shared" si="17"/>
        <v>0</v>
      </c>
      <c r="H34" s="95">
        <f>ROUND($G34*'Entrées des Taux'!$A$4,2)</f>
        <v>0</v>
      </c>
      <c r="I34" s="93">
        <f>ROUND($G34*'Entrées des Taux'!$A$20,2)</f>
        <v>0</v>
      </c>
      <c r="J34" s="92">
        <f>ROUND($G34*'Entrées des Taux'!$D$4,2)</f>
        <v>0</v>
      </c>
      <c r="K34" s="92">
        <f>ROUND($G34*'Entrées des Taux'!$A$12,2)</f>
        <v>0</v>
      </c>
      <c r="L34" s="92">
        <f>ROUND($G34*'Entrées des Taux'!$A$28,2)</f>
        <v>0</v>
      </c>
      <c r="M34" s="94">
        <f>ROUND($B34*'Entrées des Taux'!$D$12,2)</f>
        <v>0</v>
      </c>
      <c r="N34" s="96">
        <f>ROUND($G34*'Entrées des Taux'!$D$20,2)</f>
        <v>0</v>
      </c>
      <c r="O34" s="102">
        <f t="shared" si="13"/>
        <v>0</v>
      </c>
      <c r="P34" s="93"/>
      <c r="Q34" s="98">
        <f t="shared" si="2"/>
        <v>0</v>
      </c>
      <c r="R34" s="64"/>
      <c r="S34" s="184"/>
      <c r="T34" s="183"/>
      <c r="U34" s="62"/>
      <c r="V34" s="92"/>
      <c r="W34" s="93"/>
      <c r="X34" s="92">
        <f t="shared" si="14"/>
        <v>0</v>
      </c>
      <c r="Y34" s="92"/>
      <c r="Z34" s="101">
        <f t="shared" si="18"/>
        <v>0</v>
      </c>
      <c r="AA34" s="95">
        <f>ROUND($Z34*'Entrées des Taux'!$A$6,2)</f>
        <v>0</v>
      </c>
      <c r="AB34" s="93">
        <f>ROUND($Z34*'Entrées des Taux'!$A$22,2)</f>
        <v>0</v>
      </c>
      <c r="AC34" s="92">
        <f>ROUND($Z34*'Entrées des Taux'!$D$6,2)</f>
        <v>0</v>
      </c>
      <c r="AD34" s="92">
        <f>ROUND($Z34*'Entrées des Taux'!$A$14,2)</f>
        <v>0</v>
      </c>
      <c r="AE34" s="92">
        <f>ROUND($Z34*'Entrées des Taux'!$A$30,2)</f>
        <v>0</v>
      </c>
      <c r="AF34" s="94">
        <f>ROUND($U34*'Entrées des Taux'!$D$14,2)</f>
        <v>0</v>
      </c>
      <c r="AG34" s="96">
        <f>ROUND($Z34*'Entrées des Taux'!$D$22,2)</f>
        <v>0</v>
      </c>
      <c r="AH34" s="102">
        <f t="shared" si="15"/>
        <v>0</v>
      </c>
      <c r="AI34" s="93"/>
      <c r="AJ34" s="98">
        <f t="shared" si="16"/>
        <v>0</v>
      </c>
      <c r="AK34" s="64"/>
      <c r="AL34" s="184"/>
    </row>
    <row r="35" spans="1:38" s="63" customFormat="1" x14ac:dyDescent="0.2">
      <c r="A35" s="183"/>
      <c r="B35" s="62"/>
      <c r="C35" s="92"/>
      <c r="D35" s="93"/>
      <c r="E35" s="92">
        <f t="shared" si="12"/>
        <v>0</v>
      </c>
      <c r="F35" s="92"/>
      <c r="G35" s="101">
        <f t="shared" si="17"/>
        <v>0</v>
      </c>
      <c r="H35" s="95">
        <f>ROUND($G35*'Entrées des Taux'!$A$4,2)</f>
        <v>0</v>
      </c>
      <c r="I35" s="93">
        <f>ROUND($G35*'Entrées des Taux'!$A$20,2)</f>
        <v>0</v>
      </c>
      <c r="J35" s="92">
        <f>ROUND($G35*'Entrées des Taux'!$D$4,2)</f>
        <v>0</v>
      </c>
      <c r="K35" s="92">
        <f>ROUND($G35*'Entrées des Taux'!$A$12,2)</f>
        <v>0</v>
      </c>
      <c r="L35" s="92">
        <f>ROUND($G35*'Entrées des Taux'!$A$28,2)</f>
        <v>0</v>
      </c>
      <c r="M35" s="94">
        <f>ROUND($B35*'Entrées des Taux'!$D$12,2)</f>
        <v>0</v>
      </c>
      <c r="N35" s="96">
        <f>ROUND($G35*'Entrées des Taux'!$D$20,2)</f>
        <v>0</v>
      </c>
      <c r="O35" s="102">
        <f t="shared" si="13"/>
        <v>0</v>
      </c>
      <c r="P35" s="93"/>
      <c r="Q35" s="98">
        <f t="shared" si="2"/>
        <v>0</v>
      </c>
      <c r="R35" s="64"/>
      <c r="S35" s="184"/>
      <c r="T35" s="183"/>
      <c r="U35" s="62"/>
      <c r="V35" s="92"/>
      <c r="W35" s="93"/>
      <c r="X35" s="92">
        <f t="shared" si="14"/>
        <v>0</v>
      </c>
      <c r="Y35" s="92"/>
      <c r="Z35" s="101">
        <f t="shared" si="18"/>
        <v>0</v>
      </c>
      <c r="AA35" s="95">
        <f>ROUND($Z35*'Entrées des Taux'!$A$6,2)</f>
        <v>0</v>
      </c>
      <c r="AB35" s="93">
        <f>ROUND($Z35*'Entrées des Taux'!$A$22,2)</f>
        <v>0</v>
      </c>
      <c r="AC35" s="92">
        <f>ROUND($Z35*'Entrées des Taux'!$D$6,2)</f>
        <v>0</v>
      </c>
      <c r="AD35" s="92">
        <f>ROUND($Z35*'Entrées des Taux'!$A$14,2)</f>
        <v>0</v>
      </c>
      <c r="AE35" s="92">
        <f>ROUND($Z35*'Entrées des Taux'!$A$30,2)</f>
        <v>0</v>
      </c>
      <c r="AF35" s="94">
        <f>ROUND($U35*'Entrées des Taux'!$D$14,2)</f>
        <v>0</v>
      </c>
      <c r="AG35" s="96">
        <f>ROUND($Z35*'Entrées des Taux'!$D$22,2)</f>
        <v>0</v>
      </c>
      <c r="AH35" s="102">
        <f t="shared" si="15"/>
        <v>0</v>
      </c>
      <c r="AI35" s="93"/>
      <c r="AJ35" s="98">
        <f t="shared" si="16"/>
        <v>0</v>
      </c>
      <c r="AK35" s="64"/>
      <c r="AL35" s="184"/>
    </row>
    <row r="36" spans="1:38" s="63" customFormat="1" x14ac:dyDescent="0.2">
      <c r="A36" s="183"/>
      <c r="B36" s="62"/>
      <c r="C36" s="92"/>
      <c r="D36" s="93"/>
      <c r="E36" s="92">
        <f t="shared" si="12"/>
        <v>0</v>
      </c>
      <c r="F36" s="92"/>
      <c r="G36" s="101">
        <f t="shared" si="17"/>
        <v>0</v>
      </c>
      <c r="H36" s="95">
        <f>ROUND($G36*'Entrées des Taux'!$A$4,2)</f>
        <v>0</v>
      </c>
      <c r="I36" s="93">
        <f>ROUND($G36*'Entrées des Taux'!$A$20,2)</f>
        <v>0</v>
      </c>
      <c r="J36" s="92">
        <f>ROUND($G36*'Entrées des Taux'!$D$4,2)</f>
        <v>0</v>
      </c>
      <c r="K36" s="92">
        <f>ROUND($G36*'Entrées des Taux'!$A$12,2)</f>
        <v>0</v>
      </c>
      <c r="L36" s="92">
        <f>ROUND($G36*'Entrées des Taux'!$A$28,2)</f>
        <v>0</v>
      </c>
      <c r="M36" s="94">
        <f>ROUND($B36*'Entrées des Taux'!$D$12,2)</f>
        <v>0</v>
      </c>
      <c r="N36" s="96">
        <f>ROUND($G36*'Entrées des Taux'!$D$20,2)</f>
        <v>0</v>
      </c>
      <c r="O36" s="102">
        <f t="shared" si="13"/>
        <v>0</v>
      </c>
      <c r="P36" s="93"/>
      <c r="Q36" s="98">
        <f t="shared" si="2"/>
        <v>0</v>
      </c>
      <c r="R36" s="64"/>
      <c r="S36" s="184"/>
      <c r="T36" s="183"/>
      <c r="U36" s="62"/>
      <c r="V36" s="92"/>
      <c r="W36" s="93"/>
      <c r="X36" s="92">
        <f t="shared" si="14"/>
        <v>0</v>
      </c>
      <c r="Y36" s="92"/>
      <c r="Z36" s="101">
        <f t="shared" si="18"/>
        <v>0</v>
      </c>
      <c r="AA36" s="95">
        <f>ROUND($Z36*'Entrées des Taux'!$A$6,2)</f>
        <v>0</v>
      </c>
      <c r="AB36" s="93">
        <f>ROUND($Z36*'Entrées des Taux'!$A$22,2)</f>
        <v>0</v>
      </c>
      <c r="AC36" s="92">
        <f>ROUND($Z36*'Entrées des Taux'!$D$6,2)</f>
        <v>0</v>
      </c>
      <c r="AD36" s="92">
        <f>ROUND($Z36*'Entrées des Taux'!$A$14,2)</f>
        <v>0</v>
      </c>
      <c r="AE36" s="92">
        <f>ROUND($Z36*'Entrées des Taux'!$A$30,2)</f>
        <v>0</v>
      </c>
      <c r="AF36" s="94">
        <f>ROUND($U36*'Entrées des Taux'!$D$14,2)</f>
        <v>0</v>
      </c>
      <c r="AG36" s="96">
        <f>ROUND($Z36*'Entrées des Taux'!$D$22,2)</f>
        <v>0</v>
      </c>
      <c r="AH36" s="102">
        <f t="shared" si="15"/>
        <v>0</v>
      </c>
      <c r="AI36" s="93"/>
      <c r="AJ36" s="98">
        <f t="shared" si="16"/>
        <v>0</v>
      </c>
      <c r="AK36" s="64"/>
      <c r="AL36" s="184"/>
    </row>
    <row r="37" spans="1:38" s="63" customFormat="1" x14ac:dyDescent="0.2">
      <c r="A37" s="183"/>
      <c r="B37" s="62"/>
      <c r="C37" s="92"/>
      <c r="D37" s="93"/>
      <c r="E37" s="92">
        <f t="shared" si="12"/>
        <v>0</v>
      </c>
      <c r="F37" s="92"/>
      <c r="G37" s="101">
        <f t="shared" si="17"/>
        <v>0</v>
      </c>
      <c r="H37" s="95">
        <f>ROUND($G37*'Entrées des Taux'!$A$4,2)</f>
        <v>0</v>
      </c>
      <c r="I37" s="93">
        <f>ROUND($G37*'Entrées des Taux'!$A$20,2)</f>
        <v>0</v>
      </c>
      <c r="J37" s="92">
        <f>ROUND($G37*'Entrées des Taux'!$D$4,2)</f>
        <v>0</v>
      </c>
      <c r="K37" s="92">
        <f>ROUND($G37*'Entrées des Taux'!$A$12,2)</f>
        <v>0</v>
      </c>
      <c r="L37" s="92">
        <f>ROUND($G37*'Entrées des Taux'!$A$28,2)</f>
        <v>0</v>
      </c>
      <c r="M37" s="94">
        <f>ROUND($B37*'Entrées des Taux'!$D$12,2)</f>
        <v>0</v>
      </c>
      <c r="N37" s="96">
        <f>ROUND($G37*'Entrées des Taux'!$D$20,2)</f>
        <v>0</v>
      </c>
      <c r="O37" s="102">
        <f t="shared" si="13"/>
        <v>0</v>
      </c>
      <c r="P37" s="93"/>
      <c r="Q37" s="98">
        <f t="shared" si="2"/>
        <v>0</v>
      </c>
      <c r="R37" s="64"/>
      <c r="S37" s="184"/>
      <c r="T37" s="183"/>
      <c r="U37" s="62"/>
      <c r="V37" s="92"/>
      <c r="W37" s="93"/>
      <c r="X37" s="92">
        <f t="shared" si="14"/>
        <v>0</v>
      </c>
      <c r="Y37" s="92"/>
      <c r="Z37" s="101">
        <f t="shared" si="18"/>
        <v>0</v>
      </c>
      <c r="AA37" s="95">
        <f>ROUND($Z37*'Entrées des Taux'!$A$6,2)</f>
        <v>0</v>
      </c>
      <c r="AB37" s="93">
        <f>ROUND($Z37*'Entrées des Taux'!$A$22,2)</f>
        <v>0</v>
      </c>
      <c r="AC37" s="92">
        <f>ROUND($Z37*'Entrées des Taux'!$D$6,2)</f>
        <v>0</v>
      </c>
      <c r="AD37" s="92">
        <f>ROUND($Z37*'Entrées des Taux'!$A$14,2)</f>
        <v>0</v>
      </c>
      <c r="AE37" s="92">
        <f>ROUND($Z37*'Entrées des Taux'!$A$30,2)</f>
        <v>0</v>
      </c>
      <c r="AF37" s="94">
        <f>ROUND($U37*'Entrées des Taux'!$D$14,2)</f>
        <v>0</v>
      </c>
      <c r="AG37" s="96">
        <f>ROUND($Z37*'Entrées des Taux'!$D$22,2)</f>
        <v>0</v>
      </c>
      <c r="AH37" s="102">
        <f t="shared" si="15"/>
        <v>0</v>
      </c>
      <c r="AI37" s="93"/>
      <c r="AJ37" s="98">
        <f t="shared" si="16"/>
        <v>0</v>
      </c>
      <c r="AK37" s="64"/>
      <c r="AL37" s="184"/>
    </row>
    <row r="38" spans="1:38" s="63" customFormat="1" x14ac:dyDescent="0.2">
      <c r="A38" s="183"/>
      <c r="B38" s="62"/>
      <c r="C38" s="92"/>
      <c r="D38" s="93"/>
      <c r="E38" s="92">
        <f t="shared" si="12"/>
        <v>0</v>
      </c>
      <c r="F38" s="92"/>
      <c r="G38" s="101">
        <f t="shared" si="17"/>
        <v>0</v>
      </c>
      <c r="H38" s="95">
        <f>ROUND($G38*'Entrées des Taux'!$A$4,2)</f>
        <v>0</v>
      </c>
      <c r="I38" s="93">
        <f>ROUND($G38*'Entrées des Taux'!$A$20,2)</f>
        <v>0</v>
      </c>
      <c r="J38" s="92">
        <f>ROUND($G38*'Entrées des Taux'!$D$4,2)</f>
        <v>0</v>
      </c>
      <c r="K38" s="92">
        <f>ROUND($G38*'Entrées des Taux'!$A$12,2)</f>
        <v>0</v>
      </c>
      <c r="L38" s="92">
        <f>ROUND($G38*'Entrées des Taux'!$A$28,2)</f>
        <v>0</v>
      </c>
      <c r="M38" s="94">
        <f>ROUND($B38*'Entrées des Taux'!$D$12,2)</f>
        <v>0</v>
      </c>
      <c r="N38" s="96">
        <f>ROUND($G38*'Entrées des Taux'!$D$20,2)</f>
        <v>0</v>
      </c>
      <c r="O38" s="102">
        <f t="shared" si="13"/>
        <v>0</v>
      </c>
      <c r="P38" s="93"/>
      <c r="Q38" s="98">
        <f t="shared" si="2"/>
        <v>0</v>
      </c>
      <c r="R38" s="64"/>
      <c r="S38" s="184"/>
      <c r="T38" s="183"/>
      <c r="U38" s="62"/>
      <c r="V38" s="92"/>
      <c r="W38" s="93"/>
      <c r="X38" s="92">
        <f t="shared" si="14"/>
        <v>0</v>
      </c>
      <c r="Y38" s="92"/>
      <c r="Z38" s="101">
        <f t="shared" si="18"/>
        <v>0</v>
      </c>
      <c r="AA38" s="95">
        <f>ROUND($Z38*'Entrées des Taux'!$A$6,2)</f>
        <v>0</v>
      </c>
      <c r="AB38" s="93">
        <f>ROUND($Z38*'Entrées des Taux'!$A$22,2)</f>
        <v>0</v>
      </c>
      <c r="AC38" s="92">
        <f>ROUND($Z38*'Entrées des Taux'!$D$6,2)</f>
        <v>0</v>
      </c>
      <c r="AD38" s="92">
        <f>ROUND($Z38*'Entrées des Taux'!$A$14,2)</f>
        <v>0</v>
      </c>
      <c r="AE38" s="92">
        <f>ROUND($Z38*'Entrées des Taux'!$A$30,2)</f>
        <v>0</v>
      </c>
      <c r="AF38" s="94">
        <f>ROUND($U38*'Entrées des Taux'!$D$14,2)</f>
        <v>0</v>
      </c>
      <c r="AG38" s="96">
        <f>ROUND($Z38*'Entrées des Taux'!$D$22,2)</f>
        <v>0</v>
      </c>
      <c r="AH38" s="102">
        <f t="shared" si="15"/>
        <v>0</v>
      </c>
      <c r="AI38" s="93" t="s">
        <v>0</v>
      </c>
      <c r="AJ38" s="98">
        <f t="shared" si="16"/>
        <v>0</v>
      </c>
      <c r="AK38" s="64" t="s">
        <v>0</v>
      </c>
      <c r="AL38" s="184" t="s">
        <v>0</v>
      </c>
    </row>
    <row r="39" spans="1:38" s="63" customFormat="1" x14ac:dyDescent="0.2">
      <c r="A39" s="183"/>
      <c r="B39" s="62"/>
      <c r="C39" s="92"/>
      <c r="D39" s="93"/>
      <c r="E39" s="92">
        <f t="shared" si="12"/>
        <v>0</v>
      </c>
      <c r="F39" s="92"/>
      <c r="G39" s="101">
        <f t="shared" si="17"/>
        <v>0</v>
      </c>
      <c r="H39" s="95">
        <f>ROUND($G39*'Entrées des Taux'!$A$4,2)</f>
        <v>0</v>
      </c>
      <c r="I39" s="93">
        <f>ROUND($G39*'Entrées des Taux'!$A$20,2)</f>
        <v>0</v>
      </c>
      <c r="J39" s="92">
        <f>ROUND($G39*'Entrées des Taux'!$D$4,2)</f>
        <v>0</v>
      </c>
      <c r="K39" s="92">
        <f>ROUND($G39*'Entrées des Taux'!$A$12,2)</f>
        <v>0</v>
      </c>
      <c r="L39" s="92">
        <f>ROUND($G39*'Entrées des Taux'!$A$28,2)</f>
        <v>0</v>
      </c>
      <c r="M39" s="94">
        <f>ROUND($B39*'Entrées des Taux'!$D$12,2)</f>
        <v>0</v>
      </c>
      <c r="N39" s="96">
        <f>ROUND($G39*'Entrées des Taux'!$D$20,2)</f>
        <v>0</v>
      </c>
      <c r="O39" s="102">
        <f t="shared" si="13"/>
        <v>0</v>
      </c>
      <c r="P39" s="93"/>
      <c r="Q39" s="98">
        <f t="shared" si="2"/>
        <v>0</v>
      </c>
      <c r="R39" s="64"/>
      <c r="S39" s="184"/>
      <c r="T39" s="183"/>
      <c r="U39" s="62"/>
      <c r="V39" s="92"/>
      <c r="W39" s="93"/>
      <c r="X39" s="92">
        <f t="shared" si="14"/>
        <v>0</v>
      </c>
      <c r="Y39" s="92"/>
      <c r="Z39" s="101">
        <f t="shared" si="18"/>
        <v>0</v>
      </c>
      <c r="AA39" s="95">
        <f>ROUND($Z39*'Entrées des Taux'!$A$6,2)</f>
        <v>0</v>
      </c>
      <c r="AB39" s="93">
        <f>ROUND($Z39*'Entrées des Taux'!$A$22,2)</f>
        <v>0</v>
      </c>
      <c r="AC39" s="92">
        <f>ROUND($Z39*'Entrées des Taux'!$D$6,2)</f>
        <v>0</v>
      </c>
      <c r="AD39" s="92">
        <f>ROUND($Z39*'Entrées des Taux'!$A$14,2)</f>
        <v>0</v>
      </c>
      <c r="AE39" s="92">
        <f>ROUND($Z39*'Entrées des Taux'!$A$30,2)</f>
        <v>0</v>
      </c>
      <c r="AF39" s="94">
        <f>ROUND($U39*'Entrées des Taux'!$D$14,2)</f>
        <v>0</v>
      </c>
      <c r="AG39" s="96">
        <f>ROUND($Z39*'Entrées des Taux'!$D$22,2)</f>
        <v>0</v>
      </c>
      <c r="AH39" s="102">
        <f t="shared" si="15"/>
        <v>0</v>
      </c>
      <c r="AI39" s="93"/>
      <c r="AJ39" s="98">
        <f t="shared" si="16"/>
        <v>0</v>
      </c>
      <c r="AK39" s="64"/>
      <c r="AL39" s="184"/>
    </row>
    <row r="40" spans="1:38" s="63" customFormat="1" x14ac:dyDescent="0.2">
      <c r="A40" s="183"/>
      <c r="B40" s="62"/>
      <c r="C40" s="92"/>
      <c r="D40" s="93"/>
      <c r="E40" s="92">
        <f t="shared" si="12"/>
        <v>0</v>
      </c>
      <c r="F40" s="92"/>
      <c r="G40" s="101">
        <f t="shared" si="17"/>
        <v>0</v>
      </c>
      <c r="H40" s="95">
        <f>ROUND($G40*'Entrées des Taux'!$A$4,2)</f>
        <v>0</v>
      </c>
      <c r="I40" s="93">
        <f>ROUND($G40*'Entrées des Taux'!$A$20,2)</f>
        <v>0</v>
      </c>
      <c r="J40" s="92">
        <f>ROUND($G40*'Entrées des Taux'!$D$4,2)</f>
        <v>0</v>
      </c>
      <c r="K40" s="92">
        <f>ROUND($G40*'Entrées des Taux'!$A$12,2)</f>
        <v>0</v>
      </c>
      <c r="L40" s="92">
        <f>ROUND($G40*'Entrées des Taux'!$A$28,2)</f>
        <v>0</v>
      </c>
      <c r="M40" s="94">
        <f>ROUND($B40*'Entrées des Taux'!$D$12,2)</f>
        <v>0</v>
      </c>
      <c r="N40" s="96">
        <f>ROUND($G40*'Entrées des Taux'!$D$20,2)</f>
        <v>0</v>
      </c>
      <c r="O40" s="102">
        <f t="shared" si="13"/>
        <v>0</v>
      </c>
      <c r="P40" s="93"/>
      <c r="Q40" s="98">
        <f t="shared" si="2"/>
        <v>0</v>
      </c>
      <c r="R40" s="64"/>
      <c r="S40" s="184"/>
      <c r="T40" s="183"/>
      <c r="U40" s="62"/>
      <c r="V40" s="92"/>
      <c r="W40" s="93"/>
      <c r="X40" s="92">
        <f t="shared" si="14"/>
        <v>0</v>
      </c>
      <c r="Y40" s="92"/>
      <c r="Z40" s="101">
        <f t="shared" si="18"/>
        <v>0</v>
      </c>
      <c r="AA40" s="95">
        <f>ROUND($Z40*'Entrées des Taux'!$A$6,2)</f>
        <v>0</v>
      </c>
      <c r="AB40" s="93">
        <f>ROUND($Z40*'Entrées des Taux'!$A$22,2)</f>
        <v>0</v>
      </c>
      <c r="AC40" s="92">
        <f>ROUND($Z40*'Entrées des Taux'!$D$6,2)</f>
        <v>0</v>
      </c>
      <c r="AD40" s="92">
        <f>ROUND($Z40*'Entrées des Taux'!$A$14,2)</f>
        <v>0</v>
      </c>
      <c r="AE40" s="92">
        <f>ROUND($Z40*'Entrées des Taux'!$A$30,2)</f>
        <v>0</v>
      </c>
      <c r="AF40" s="94">
        <f>ROUND($U40*'Entrées des Taux'!$D$14,2)</f>
        <v>0</v>
      </c>
      <c r="AG40" s="96">
        <f>ROUND($Z40*'Entrées des Taux'!$D$22,2)</f>
        <v>0</v>
      </c>
      <c r="AH40" s="102">
        <f t="shared" si="15"/>
        <v>0</v>
      </c>
      <c r="AI40" s="93"/>
      <c r="AJ40" s="98">
        <f t="shared" si="16"/>
        <v>0</v>
      </c>
      <c r="AK40" s="64"/>
      <c r="AL40" s="184"/>
    </row>
    <row r="41" spans="1:38" s="63" customFormat="1" ht="13.5" thickBot="1" x14ac:dyDescent="0.25">
      <c r="A41" s="183"/>
      <c r="B41" s="62"/>
      <c r="C41" s="92"/>
      <c r="D41" s="93"/>
      <c r="E41" s="92">
        <f t="shared" si="12"/>
        <v>0</v>
      </c>
      <c r="F41" s="92"/>
      <c r="G41" s="101">
        <f t="shared" si="17"/>
        <v>0</v>
      </c>
      <c r="H41" s="95">
        <f>ROUND($G41*'Entrées des Taux'!$A$4,2)</f>
        <v>0</v>
      </c>
      <c r="I41" s="93">
        <f>ROUND($G41*'Entrées des Taux'!$A$20,2)</f>
        <v>0</v>
      </c>
      <c r="J41" s="92">
        <f>ROUND($G41*'Entrées des Taux'!$D$4,2)</f>
        <v>0</v>
      </c>
      <c r="K41" s="92">
        <f>ROUND($G41*'Entrées des Taux'!$A$12,2)</f>
        <v>0</v>
      </c>
      <c r="L41" s="92">
        <f>ROUND($G41*'Entrées des Taux'!$A$28,2)</f>
        <v>0</v>
      </c>
      <c r="M41" s="94">
        <f>ROUND($B41*'Entrées des Taux'!$D$12,2)</f>
        <v>0</v>
      </c>
      <c r="N41" s="96">
        <f>ROUND($G41*'Entrées des Taux'!$D$20,2)</f>
        <v>0</v>
      </c>
      <c r="O41" s="102">
        <f t="shared" si="13"/>
        <v>0</v>
      </c>
      <c r="P41" s="93"/>
      <c r="Q41" s="98">
        <f t="shared" si="2"/>
        <v>0</v>
      </c>
      <c r="R41" s="64"/>
      <c r="S41" s="184"/>
      <c r="T41" s="183"/>
      <c r="U41" s="62"/>
      <c r="V41" s="92"/>
      <c r="W41" s="93"/>
      <c r="X41" s="92">
        <f t="shared" si="14"/>
        <v>0</v>
      </c>
      <c r="Y41" s="92"/>
      <c r="Z41" s="101">
        <f t="shared" si="18"/>
        <v>0</v>
      </c>
      <c r="AA41" s="95">
        <f>ROUND($Z41*'Entrées des Taux'!$A$6,2)</f>
        <v>0</v>
      </c>
      <c r="AB41" s="93">
        <f>ROUND($Z41*'Entrées des Taux'!$A$22,2)</f>
        <v>0</v>
      </c>
      <c r="AC41" s="92">
        <f>ROUND($Z41*'Entrées des Taux'!$D$6,2)</f>
        <v>0</v>
      </c>
      <c r="AD41" s="92">
        <f>ROUND($Z41*'Entrées des Taux'!$A$14,2)</f>
        <v>0</v>
      </c>
      <c r="AE41" s="92">
        <f>ROUND($Z41*'Entrées des Taux'!$A$30,2)</f>
        <v>0</v>
      </c>
      <c r="AF41" s="94">
        <f>ROUND($U41*'Entrées des Taux'!$D$14,2)</f>
        <v>0</v>
      </c>
      <c r="AG41" s="96">
        <f>ROUND($Z41*'Entrées des Taux'!$D$22,2)</f>
        <v>0</v>
      </c>
      <c r="AH41" s="102">
        <f t="shared" si="15"/>
        <v>0</v>
      </c>
      <c r="AI41" s="93"/>
      <c r="AJ41" s="98">
        <f t="shared" si="16"/>
        <v>0</v>
      </c>
      <c r="AK41" s="64"/>
      <c r="AL41" s="184"/>
    </row>
    <row r="42" spans="1:38" s="36" customFormat="1" ht="13.5" thickBot="1" x14ac:dyDescent="0.25">
      <c r="A42" s="30" t="s">
        <v>53</v>
      </c>
      <c r="B42" s="31">
        <f>SUM(B27:B41)</f>
        <v>0</v>
      </c>
      <c r="C42" s="32"/>
      <c r="D42" s="104">
        <f>SUM(D27:D41)</f>
        <v>0</v>
      </c>
      <c r="E42" s="105">
        <f t="shared" ref="E42:Q42" si="19">SUM(E27:E41)</f>
        <v>0</v>
      </c>
      <c r="F42" s="105">
        <f t="shared" si="19"/>
        <v>0</v>
      </c>
      <c r="G42" s="106">
        <f t="shared" si="19"/>
        <v>0</v>
      </c>
      <c r="H42" s="104">
        <f t="shared" si="19"/>
        <v>0</v>
      </c>
      <c r="I42" s="105">
        <f t="shared" si="19"/>
        <v>0</v>
      </c>
      <c r="J42" s="105">
        <f t="shared" si="19"/>
        <v>0</v>
      </c>
      <c r="K42" s="105">
        <f t="shared" si="19"/>
        <v>0</v>
      </c>
      <c r="L42" s="105">
        <f t="shared" si="19"/>
        <v>0</v>
      </c>
      <c r="M42" s="105">
        <f t="shared" si="19"/>
        <v>0</v>
      </c>
      <c r="N42" s="105">
        <f t="shared" si="19"/>
        <v>0</v>
      </c>
      <c r="O42" s="110">
        <f>SUM(O27:O41)</f>
        <v>0</v>
      </c>
      <c r="P42" s="105">
        <f t="shared" si="19"/>
        <v>0</v>
      </c>
      <c r="Q42" s="105">
        <f t="shared" si="19"/>
        <v>0</v>
      </c>
      <c r="R42" s="34"/>
      <c r="S42" s="35"/>
      <c r="T42" s="30" t="s">
        <v>55</v>
      </c>
      <c r="U42" s="31">
        <f>SUM(U27:U41)</f>
        <v>0</v>
      </c>
      <c r="V42" s="105"/>
      <c r="W42" s="104">
        <f t="shared" ref="W42:AD42" si="20">SUM(W27:W41)</f>
        <v>0</v>
      </c>
      <c r="X42" s="105">
        <f t="shared" si="20"/>
        <v>0</v>
      </c>
      <c r="Y42" s="105">
        <f t="shared" si="20"/>
        <v>0</v>
      </c>
      <c r="Z42" s="106">
        <f t="shared" si="20"/>
        <v>0</v>
      </c>
      <c r="AA42" s="104">
        <f t="shared" si="20"/>
        <v>0</v>
      </c>
      <c r="AB42" s="105">
        <f t="shared" si="20"/>
        <v>0</v>
      </c>
      <c r="AC42" s="105">
        <f t="shared" si="20"/>
        <v>0</v>
      </c>
      <c r="AD42" s="105">
        <f t="shared" si="20"/>
        <v>0</v>
      </c>
      <c r="AE42" s="105">
        <f t="shared" ref="AE42:AJ42" si="21">SUM(AE27:AE41)</f>
        <v>0</v>
      </c>
      <c r="AF42" s="105">
        <f t="shared" si="21"/>
        <v>0</v>
      </c>
      <c r="AG42" s="105">
        <f t="shared" si="21"/>
        <v>0</v>
      </c>
      <c r="AH42" s="110">
        <f t="shared" si="21"/>
        <v>0</v>
      </c>
      <c r="AI42" s="105">
        <f t="shared" si="21"/>
        <v>0</v>
      </c>
      <c r="AJ42" s="105">
        <f t="shared" si="21"/>
        <v>0</v>
      </c>
      <c r="AK42" s="34"/>
      <c r="AL42" s="35"/>
    </row>
    <row r="43" spans="1:38" s="36" customFormat="1" ht="14.25" thickTop="1" thickBot="1" x14ac:dyDescent="0.25">
      <c r="A43" s="37" t="s">
        <v>54</v>
      </c>
      <c r="B43" s="38">
        <f>B26+B42</f>
        <v>0</v>
      </c>
      <c r="C43" s="39"/>
      <c r="D43" s="111">
        <f>SUM(D26)+SUM(D42)</f>
        <v>0</v>
      </c>
      <c r="E43" s="112">
        <f t="shared" ref="E43:P43" si="22">SUM(E26)+SUM(E42)</f>
        <v>0</v>
      </c>
      <c r="F43" s="112">
        <f t="shared" si="22"/>
        <v>0</v>
      </c>
      <c r="G43" s="114">
        <f t="shared" si="22"/>
        <v>0</v>
      </c>
      <c r="H43" s="111">
        <f t="shared" si="22"/>
        <v>0</v>
      </c>
      <c r="I43" s="112">
        <f t="shared" si="22"/>
        <v>0</v>
      </c>
      <c r="J43" s="112">
        <f t="shared" si="22"/>
        <v>0</v>
      </c>
      <c r="K43" s="112">
        <f t="shared" si="22"/>
        <v>0</v>
      </c>
      <c r="L43" s="112">
        <f t="shared" si="22"/>
        <v>0</v>
      </c>
      <c r="M43" s="113">
        <f t="shared" si="22"/>
        <v>0</v>
      </c>
      <c r="N43" s="113">
        <f t="shared" si="22"/>
        <v>0</v>
      </c>
      <c r="O43" s="116">
        <f t="shared" si="22"/>
        <v>0</v>
      </c>
      <c r="P43" s="111">
        <f t="shared" si="22"/>
        <v>0</v>
      </c>
      <c r="Q43" s="112">
        <f>SUM(Q26)+SUM(Q42)</f>
        <v>0</v>
      </c>
      <c r="R43" s="42"/>
      <c r="S43" s="41"/>
      <c r="T43" s="37" t="s">
        <v>56</v>
      </c>
      <c r="U43" s="38">
        <f>U26+U42</f>
        <v>0</v>
      </c>
      <c r="V43" s="112"/>
      <c r="W43" s="111">
        <f>SUM((W26)+SUM(W42))</f>
        <v>0</v>
      </c>
      <c r="X43" s="112">
        <f t="shared" ref="X43:AJ43" si="23">SUM(X26)+SUM(X42)</f>
        <v>0</v>
      </c>
      <c r="Y43" s="112">
        <f t="shared" si="23"/>
        <v>0</v>
      </c>
      <c r="Z43" s="114">
        <f t="shared" si="23"/>
        <v>0</v>
      </c>
      <c r="AA43" s="111">
        <f t="shared" si="23"/>
        <v>0</v>
      </c>
      <c r="AB43" s="112">
        <f t="shared" si="23"/>
        <v>0</v>
      </c>
      <c r="AC43" s="112">
        <f t="shared" si="23"/>
        <v>0</v>
      </c>
      <c r="AD43" s="112">
        <f t="shared" si="23"/>
        <v>0</v>
      </c>
      <c r="AE43" s="112">
        <f t="shared" si="23"/>
        <v>0</v>
      </c>
      <c r="AF43" s="113">
        <f t="shared" si="23"/>
        <v>0</v>
      </c>
      <c r="AG43" s="113">
        <f t="shared" si="23"/>
        <v>0</v>
      </c>
      <c r="AH43" s="116">
        <f t="shared" si="23"/>
        <v>0</v>
      </c>
      <c r="AI43" s="111">
        <f t="shared" si="23"/>
        <v>0</v>
      </c>
      <c r="AJ43" s="112">
        <f t="shared" si="23"/>
        <v>0</v>
      </c>
      <c r="AK43" s="42"/>
      <c r="AL43" s="41"/>
    </row>
    <row r="44" spans="1:38" ht="13.5" thickTop="1" x14ac:dyDescent="0.2"/>
  </sheetData>
  <sheetProtection algorithmName="SHA-512" hashValue="w2BUtaGlBdr/DHBaiHfnQ5ezL4ZLcD773yAhAcAwbgVzQyRy+5X/s0UHcWJ1ZtdvMSOUmFV04ItGe0oIo20phA==" saltValue="0W68b20NUI8DMPmhqPQSaw==" spinCount="100000" sheet="1" objects="1" scenarios="1" formatColumns="0" formatRows="0"/>
  <mergeCells count="60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V5:W5"/>
    <mergeCell ref="B3:E3"/>
    <mergeCell ref="G3:I3"/>
    <mergeCell ref="L3:P3"/>
    <mergeCell ref="AE3:AI3"/>
    <mergeCell ref="Z5:AA5"/>
    <mergeCell ref="AE5:AG5"/>
    <mergeCell ref="AK5:AL5"/>
    <mergeCell ref="L1:M1"/>
    <mergeCell ref="AE1:AF1"/>
    <mergeCell ref="R3:S3"/>
    <mergeCell ref="U3:X3"/>
    <mergeCell ref="AK3:AL3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0" width="8.5703125" style="3" customWidth="1"/>
    <col min="11" max="11" width="8.710937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29" width="8.5703125" style="3" customWidth="1"/>
    <col min="30" max="30" width="8.710937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6384" width="9.140625" style="3"/>
  </cols>
  <sheetData>
    <row r="1" spans="1:38" x14ac:dyDescent="0.2">
      <c r="A1" s="10"/>
      <c r="B1" s="10"/>
      <c r="C1" s="89"/>
      <c r="D1" s="10"/>
      <c r="E1" s="10"/>
      <c r="F1" s="10"/>
      <c r="G1" s="10"/>
      <c r="H1" s="10"/>
      <c r="I1" s="10"/>
      <c r="J1" s="10"/>
      <c r="K1" s="1" t="s">
        <v>22</v>
      </c>
      <c r="L1" s="215">
        <f>'Nom 1'!L1:M1</f>
        <v>0</v>
      </c>
      <c r="M1" s="215"/>
      <c r="N1" s="10"/>
      <c r="O1" s="10"/>
      <c r="P1" s="10"/>
      <c r="Q1" s="10"/>
      <c r="R1" s="1" t="s">
        <v>23</v>
      </c>
      <c r="S1" s="2">
        <f>'Nom 1'!S1</f>
        <v>0</v>
      </c>
      <c r="T1" s="10"/>
      <c r="U1" s="10"/>
      <c r="V1" s="89"/>
      <c r="W1" s="10"/>
      <c r="X1" s="10"/>
      <c r="Y1" s="10"/>
      <c r="Z1" s="10"/>
      <c r="AA1" s="10"/>
      <c r="AB1" s="10"/>
      <c r="AC1" s="10"/>
      <c r="AD1" s="1" t="s">
        <v>22</v>
      </c>
      <c r="AE1" s="215">
        <f>L1</f>
        <v>0</v>
      </c>
      <c r="AF1" s="215"/>
      <c r="AG1" s="10"/>
      <c r="AH1" s="10"/>
      <c r="AI1" s="10"/>
      <c r="AJ1" s="10"/>
      <c r="AK1" s="1" t="s">
        <v>23</v>
      </c>
      <c r="AL1" s="2">
        <f>S1</f>
        <v>0</v>
      </c>
    </row>
    <row r="3" spans="1:38" x14ac:dyDescent="0.2">
      <c r="A3" s="4" t="s">
        <v>24</v>
      </c>
      <c r="B3" s="203"/>
      <c r="C3" s="203"/>
      <c r="D3" s="203"/>
      <c r="E3" s="203"/>
      <c r="F3" s="4" t="s">
        <v>25</v>
      </c>
      <c r="G3" s="203"/>
      <c r="H3" s="203"/>
      <c r="I3" s="203"/>
      <c r="J3" s="4"/>
      <c r="K3" s="4" t="s">
        <v>28</v>
      </c>
      <c r="L3" s="203"/>
      <c r="M3" s="203"/>
      <c r="N3" s="203"/>
      <c r="O3" s="203"/>
      <c r="P3" s="203"/>
      <c r="Q3" s="4" t="s">
        <v>30</v>
      </c>
      <c r="R3" s="207"/>
      <c r="S3" s="207"/>
      <c r="T3" s="4" t="s">
        <v>24</v>
      </c>
      <c r="U3" s="204">
        <f>B3</f>
        <v>0</v>
      </c>
      <c r="V3" s="204"/>
      <c r="W3" s="204"/>
      <c r="X3" s="204"/>
      <c r="Y3" s="4" t="s">
        <v>25</v>
      </c>
      <c r="Z3" s="204">
        <f>G3</f>
        <v>0</v>
      </c>
      <c r="AA3" s="204"/>
      <c r="AB3" s="204"/>
      <c r="AC3" s="4"/>
      <c r="AD3" s="4" t="s">
        <v>28</v>
      </c>
      <c r="AE3" s="204">
        <f>L3</f>
        <v>0</v>
      </c>
      <c r="AF3" s="204"/>
      <c r="AG3" s="204"/>
      <c r="AH3" s="204"/>
      <c r="AI3" s="204"/>
      <c r="AJ3" s="4" t="s">
        <v>30</v>
      </c>
      <c r="AK3" s="202">
        <f>R3</f>
        <v>0</v>
      </c>
      <c r="AL3" s="202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26</v>
      </c>
      <c r="C5" s="203"/>
      <c r="D5" s="203"/>
      <c r="E5" s="5"/>
      <c r="F5" s="4" t="s">
        <v>27</v>
      </c>
      <c r="G5" s="213"/>
      <c r="H5" s="213"/>
      <c r="I5" s="5"/>
      <c r="K5" s="4" t="s">
        <v>29</v>
      </c>
      <c r="L5" s="203"/>
      <c r="M5" s="203"/>
      <c r="N5" s="203"/>
      <c r="O5" s="5"/>
      <c r="P5" s="5"/>
      <c r="Q5" s="4" t="s">
        <v>31</v>
      </c>
      <c r="R5" s="203"/>
      <c r="S5" s="203"/>
      <c r="T5" s="4"/>
      <c r="U5" s="4" t="s">
        <v>26</v>
      </c>
      <c r="V5" s="204">
        <f>C5</f>
        <v>0</v>
      </c>
      <c r="W5" s="204"/>
      <c r="X5" s="5"/>
      <c r="Y5" s="4" t="s">
        <v>27</v>
      </c>
      <c r="Z5" s="206">
        <f>G5</f>
        <v>0</v>
      </c>
      <c r="AA5" s="206"/>
      <c r="AB5" s="5"/>
      <c r="AD5" s="4" t="s">
        <v>29</v>
      </c>
      <c r="AE5" s="204">
        <f>L5</f>
        <v>0</v>
      </c>
      <c r="AF5" s="204"/>
      <c r="AG5" s="204"/>
      <c r="AH5" s="5"/>
      <c r="AI5" s="5"/>
      <c r="AJ5" s="4" t="s">
        <v>31</v>
      </c>
      <c r="AK5" s="204">
        <f>R5</f>
        <v>0</v>
      </c>
      <c r="AL5" s="20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9" t="s">
        <v>59</v>
      </c>
      <c r="B7" s="210"/>
      <c r="C7" s="210"/>
      <c r="D7" s="211"/>
      <c r="E7" s="211"/>
      <c r="F7" s="211"/>
      <c r="G7" s="212"/>
      <c r="H7" s="210" t="s">
        <v>60</v>
      </c>
      <c r="I7" s="211"/>
      <c r="J7" s="211"/>
      <c r="K7" s="211"/>
      <c r="L7" s="211"/>
      <c r="M7" s="214"/>
      <c r="N7" s="214"/>
      <c r="O7" s="72" t="s">
        <v>61</v>
      </c>
      <c r="P7" s="7"/>
      <c r="Q7" s="8"/>
      <c r="R7" s="8"/>
      <c r="S7" s="9"/>
      <c r="T7" s="209" t="s">
        <v>59</v>
      </c>
      <c r="U7" s="210"/>
      <c r="V7" s="210"/>
      <c r="W7" s="211"/>
      <c r="X7" s="211"/>
      <c r="Y7" s="211"/>
      <c r="Z7" s="212"/>
      <c r="AA7" s="210" t="s">
        <v>60</v>
      </c>
      <c r="AB7" s="211"/>
      <c r="AC7" s="211"/>
      <c r="AD7" s="211"/>
      <c r="AE7" s="211"/>
      <c r="AF7" s="214"/>
      <c r="AG7" s="214"/>
      <c r="AH7" s="72" t="s">
        <v>61</v>
      </c>
      <c r="AI7" s="7"/>
      <c r="AJ7" s="8"/>
      <c r="AK7" s="8"/>
      <c r="AL7" s="9"/>
    </row>
    <row r="8" spans="1:38" ht="20.100000000000001" customHeight="1" x14ac:dyDescent="0.2">
      <c r="A8" s="198" t="s">
        <v>32</v>
      </c>
      <c r="B8" s="190" t="s">
        <v>33</v>
      </c>
      <c r="C8" s="188" t="s">
        <v>34</v>
      </c>
      <c r="D8" s="188" t="s">
        <v>151</v>
      </c>
      <c r="E8" s="188" t="s">
        <v>36</v>
      </c>
      <c r="F8" s="188" t="s">
        <v>37</v>
      </c>
      <c r="G8" s="200" t="s">
        <v>38</v>
      </c>
      <c r="H8" s="198" t="s">
        <v>39</v>
      </c>
      <c r="I8" s="188" t="s">
        <v>40</v>
      </c>
      <c r="J8" s="188" t="s">
        <v>41</v>
      </c>
      <c r="K8" s="188" t="s">
        <v>42</v>
      </c>
      <c r="L8" s="188" t="s">
        <v>43</v>
      </c>
      <c r="M8" s="188" t="s">
        <v>44</v>
      </c>
      <c r="N8" s="194" t="s">
        <v>45</v>
      </c>
      <c r="O8" s="196" t="s">
        <v>46</v>
      </c>
      <c r="P8" s="198" t="s">
        <v>47</v>
      </c>
      <c r="Q8" s="188" t="s">
        <v>48</v>
      </c>
      <c r="R8" s="190" t="s">
        <v>49</v>
      </c>
      <c r="S8" s="192" t="s">
        <v>50</v>
      </c>
      <c r="T8" s="198" t="s">
        <v>32</v>
      </c>
      <c r="U8" s="190" t="s">
        <v>33</v>
      </c>
      <c r="V8" s="188" t="s">
        <v>34</v>
      </c>
      <c r="W8" s="188" t="s">
        <v>151</v>
      </c>
      <c r="X8" s="188" t="s">
        <v>36</v>
      </c>
      <c r="Y8" s="188" t="s">
        <v>37</v>
      </c>
      <c r="Z8" s="200" t="s">
        <v>38</v>
      </c>
      <c r="AA8" s="198" t="s">
        <v>39</v>
      </c>
      <c r="AB8" s="188" t="s">
        <v>40</v>
      </c>
      <c r="AC8" s="188" t="s">
        <v>41</v>
      </c>
      <c r="AD8" s="188" t="s">
        <v>42</v>
      </c>
      <c r="AE8" s="188" t="s">
        <v>43</v>
      </c>
      <c r="AF8" s="188" t="s">
        <v>44</v>
      </c>
      <c r="AG8" s="194" t="s">
        <v>45</v>
      </c>
      <c r="AH8" s="196" t="s">
        <v>46</v>
      </c>
      <c r="AI8" s="198" t="s">
        <v>47</v>
      </c>
      <c r="AJ8" s="188" t="s">
        <v>48</v>
      </c>
      <c r="AK8" s="190" t="s">
        <v>49</v>
      </c>
      <c r="AL8" s="192" t="s">
        <v>50</v>
      </c>
    </row>
    <row r="9" spans="1:38" ht="20.100000000000001" customHeight="1" thickBot="1" x14ac:dyDescent="0.25">
      <c r="A9" s="199"/>
      <c r="B9" s="191"/>
      <c r="C9" s="189"/>
      <c r="D9" s="189"/>
      <c r="E9" s="189"/>
      <c r="F9" s="189"/>
      <c r="G9" s="201"/>
      <c r="H9" s="199"/>
      <c r="I9" s="189"/>
      <c r="J9" s="189"/>
      <c r="K9" s="189"/>
      <c r="L9" s="189"/>
      <c r="M9" s="189"/>
      <c r="N9" s="195"/>
      <c r="O9" s="197"/>
      <c r="P9" s="199"/>
      <c r="Q9" s="189"/>
      <c r="R9" s="191"/>
      <c r="S9" s="193"/>
      <c r="T9" s="199"/>
      <c r="U9" s="191"/>
      <c r="V9" s="189"/>
      <c r="W9" s="189"/>
      <c r="X9" s="189"/>
      <c r="Y9" s="189"/>
      <c r="Z9" s="201"/>
      <c r="AA9" s="199"/>
      <c r="AB9" s="189"/>
      <c r="AC9" s="189"/>
      <c r="AD9" s="189"/>
      <c r="AE9" s="189"/>
      <c r="AF9" s="189"/>
      <c r="AG9" s="195"/>
      <c r="AH9" s="197"/>
      <c r="AI9" s="199"/>
      <c r="AJ9" s="189"/>
      <c r="AK9" s="191"/>
      <c r="AL9" s="193"/>
    </row>
    <row r="10" spans="1:38" s="63" customFormat="1" ht="13.5" thickTop="1" x14ac:dyDescent="0.2">
      <c r="A10" s="183"/>
      <c r="B10" s="62"/>
      <c r="C10" s="92"/>
      <c r="D10" s="93"/>
      <c r="E10" s="92">
        <f>B10*C10</f>
        <v>0</v>
      </c>
      <c r="F10" s="92"/>
      <c r="G10" s="94">
        <f t="shared" ref="G10:G24" si="0">SUM(D10:F10)</f>
        <v>0</v>
      </c>
      <c r="H10" s="95">
        <f>ROUND($G10*'Entrées des Taux'!$A$3,2)</f>
        <v>0</v>
      </c>
      <c r="I10" s="93">
        <f>ROUND($G10*'Entrées des Taux'!$A$19,2)</f>
        <v>0</v>
      </c>
      <c r="J10" s="92">
        <f>ROUND($G10*'Entrées des Taux'!$D$3,2)</f>
        <v>0</v>
      </c>
      <c r="K10" s="92">
        <f>ROUND($G10*'Entrées des Taux'!$A$11,2)</f>
        <v>0</v>
      </c>
      <c r="L10" s="92">
        <f>ROUND($G10*'Entrées des Taux'!$A$27,2)</f>
        <v>0</v>
      </c>
      <c r="M10" s="94">
        <f>ROUND($B10*'Entrées des Taux'!$D$11,2)</f>
        <v>0</v>
      </c>
      <c r="N10" s="96">
        <f>ROUND($G10*'Entrées des Taux'!$D$19,2)</f>
        <v>0</v>
      </c>
      <c r="O10" s="97">
        <f t="shared" ref="O10:O24" si="1">SUM(G10)-SUM(H10:N10)</f>
        <v>0</v>
      </c>
      <c r="P10" s="93" t="s">
        <v>0</v>
      </c>
      <c r="Q10" s="98">
        <f t="shared" ref="Q10:Q41" si="2">SUM(O10:P10)</f>
        <v>0</v>
      </c>
      <c r="R10" s="64" t="s">
        <v>0</v>
      </c>
      <c r="S10" s="184" t="s">
        <v>0</v>
      </c>
      <c r="T10" s="183"/>
      <c r="U10" s="62"/>
      <c r="V10" s="92"/>
      <c r="W10" s="93"/>
      <c r="X10" s="92">
        <f>U10*V10</f>
        <v>0</v>
      </c>
      <c r="Y10" s="92"/>
      <c r="Z10" s="94">
        <f>SUM(W10:Y10)</f>
        <v>0</v>
      </c>
      <c r="AA10" s="99">
        <f>ROUND($Z10*'Entrées des Taux'!$A$5,2)</f>
        <v>0</v>
      </c>
      <c r="AB10" s="93">
        <f>ROUND($Z10*'Entrées des Taux'!$A$21,2)</f>
        <v>0</v>
      </c>
      <c r="AC10" s="92">
        <f>ROUND($Z10*'Entrées des Taux'!$D$5,2)</f>
        <v>0</v>
      </c>
      <c r="AD10" s="92">
        <f>ROUND($Z10*'Entrées des Taux'!$A$13,2)</f>
        <v>0</v>
      </c>
      <c r="AE10" s="92">
        <f>ROUND($Z10*'Entrées des Taux'!$A$29,2)</f>
        <v>0</v>
      </c>
      <c r="AF10" s="94">
        <f>ROUND($U10*'Entrées des Taux'!$D$13,2)</f>
        <v>0</v>
      </c>
      <c r="AG10" s="100">
        <f>ROUND($Z10*'Entrées des Taux'!$D$21,2)</f>
        <v>0</v>
      </c>
      <c r="AH10" s="97">
        <f t="shared" ref="AH10:AH24" si="3">SUM(Z10)-SUM(AA10:AG10)</f>
        <v>0</v>
      </c>
      <c r="AI10" s="93" t="s">
        <v>0</v>
      </c>
      <c r="AJ10" s="92">
        <f t="shared" ref="AJ10:AJ24" si="4">SUM(AH10:AI10)</f>
        <v>0</v>
      </c>
      <c r="AK10" s="64" t="s">
        <v>0</v>
      </c>
      <c r="AL10" s="184" t="s">
        <v>0</v>
      </c>
    </row>
    <row r="11" spans="1:38" s="63" customFormat="1" x14ac:dyDescent="0.2">
      <c r="A11" s="183"/>
      <c r="B11" s="62"/>
      <c r="C11" s="92"/>
      <c r="D11" s="93"/>
      <c r="E11" s="92">
        <f t="shared" ref="E11:E24" si="5">B11*C11</f>
        <v>0</v>
      </c>
      <c r="F11" s="92"/>
      <c r="G11" s="94">
        <f t="shared" si="0"/>
        <v>0</v>
      </c>
      <c r="H11" s="95">
        <f>ROUND($G11*'Entrées des Taux'!$A$3,2)</f>
        <v>0</v>
      </c>
      <c r="I11" s="93">
        <f>ROUND($G11*'Entrées des Taux'!$A$19,2)</f>
        <v>0</v>
      </c>
      <c r="J11" s="92">
        <f>ROUND($G11*'Entrées des Taux'!$D$3,2)</f>
        <v>0</v>
      </c>
      <c r="K11" s="92">
        <f>ROUND($G11*'Entrées des Taux'!$A$11,2)</f>
        <v>0</v>
      </c>
      <c r="L11" s="92">
        <f>ROUND($G11*'Entrées des Taux'!$A$27,2)</f>
        <v>0</v>
      </c>
      <c r="M11" s="94">
        <f>ROUND($B11*'Entrées des Taux'!$D$11,2)</f>
        <v>0</v>
      </c>
      <c r="N11" s="96">
        <f>ROUND($G11*'Entrées des Taux'!$D$19,2)</f>
        <v>0</v>
      </c>
      <c r="O11" s="97">
        <f t="shared" si="1"/>
        <v>0</v>
      </c>
      <c r="P11" s="93"/>
      <c r="Q11" s="98">
        <f t="shared" si="2"/>
        <v>0</v>
      </c>
      <c r="R11" s="64"/>
      <c r="S11" s="184"/>
      <c r="T11" s="183"/>
      <c r="U11" s="62"/>
      <c r="V11" s="92"/>
      <c r="W11" s="93"/>
      <c r="X11" s="92">
        <f t="shared" ref="X11:X24" si="6">U11*V11</f>
        <v>0</v>
      </c>
      <c r="Y11" s="92"/>
      <c r="Z11" s="94">
        <f t="shared" ref="Z11:Z24" si="7">SUM(W11:Y11)</f>
        <v>0</v>
      </c>
      <c r="AA11" s="95">
        <f>ROUND($Z11*'Entrées des Taux'!$A$5,2)</f>
        <v>0</v>
      </c>
      <c r="AB11" s="93">
        <f>ROUND($Z11*'Entrées des Taux'!$A$21,2)</f>
        <v>0</v>
      </c>
      <c r="AC11" s="92">
        <f>ROUND($Z11*'Entrées des Taux'!$D$5,2)</f>
        <v>0</v>
      </c>
      <c r="AD11" s="92">
        <f>ROUND($Z11*'Entrées des Taux'!$A$13,2)</f>
        <v>0</v>
      </c>
      <c r="AE11" s="92">
        <f>ROUND($Z11*'Entrées des Taux'!$A$29,2)</f>
        <v>0</v>
      </c>
      <c r="AF11" s="94">
        <f>ROUND($U11*'Entrées des Taux'!$D$13,2)</f>
        <v>0</v>
      </c>
      <c r="AG11" s="96">
        <f>ROUND($Z11*'Entrées des Taux'!$D$21,2)</f>
        <v>0</v>
      </c>
      <c r="AH11" s="97">
        <f t="shared" si="3"/>
        <v>0</v>
      </c>
      <c r="AI11" s="93"/>
      <c r="AJ11" s="92">
        <f t="shared" si="4"/>
        <v>0</v>
      </c>
      <c r="AK11" s="64"/>
      <c r="AL11" s="184"/>
    </row>
    <row r="12" spans="1:38" s="63" customFormat="1" x14ac:dyDescent="0.2">
      <c r="A12" s="183"/>
      <c r="B12" s="62"/>
      <c r="C12" s="92"/>
      <c r="D12" s="93"/>
      <c r="E12" s="92">
        <f t="shared" si="5"/>
        <v>0</v>
      </c>
      <c r="F12" s="92"/>
      <c r="G12" s="94">
        <f t="shared" si="0"/>
        <v>0</v>
      </c>
      <c r="H12" s="95">
        <f>ROUND($G12*'Entrées des Taux'!$A$3,2)</f>
        <v>0</v>
      </c>
      <c r="I12" s="93">
        <f>ROUND($G12*'Entrées des Taux'!$A$19,2)</f>
        <v>0</v>
      </c>
      <c r="J12" s="92">
        <f>ROUND($G12*'Entrées des Taux'!$D$3,2)</f>
        <v>0</v>
      </c>
      <c r="K12" s="92">
        <f>ROUND($G12*'Entrées des Taux'!$A$11,2)</f>
        <v>0</v>
      </c>
      <c r="L12" s="92">
        <f>ROUND($G12*'Entrées des Taux'!$A$27,2)</f>
        <v>0</v>
      </c>
      <c r="M12" s="94">
        <f>ROUND($B12*'Entrées des Taux'!$D$11,2)</f>
        <v>0</v>
      </c>
      <c r="N12" s="96">
        <f>ROUND($G12*'Entrées des Taux'!$D$19,2)</f>
        <v>0</v>
      </c>
      <c r="O12" s="97">
        <f t="shared" si="1"/>
        <v>0</v>
      </c>
      <c r="P12" s="93"/>
      <c r="Q12" s="98">
        <f t="shared" si="2"/>
        <v>0</v>
      </c>
      <c r="R12" s="64"/>
      <c r="S12" s="184"/>
      <c r="T12" s="183"/>
      <c r="U12" s="62"/>
      <c r="V12" s="92"/>
      <c r="W12" s="93"/>
      <c r="X12" s="92">
        <f t="shared" si="6"/>
        <v>0</v>
      </c>
      <c r="Y12" s="92"/>
      <c r="Z12" s="94">
        <f t="shared" si="7"/>
        <v>0</v>
      </c>
      <c r="AA12" s="95">
        <f>ROUND($Z12*'Entrées des Taux'!$A$5,2)</f>
        <v>0</v>
      </c>
      <c r="AB12" s="93">
        <f>ROUND($Z12*'Entrées des Taux'!$A$21,2)</f>
        <v>0</v>
      </c>
      <c r="AC12" s="92">
        <f>ROUND($Z12*'Entrées des Taux'!$D$5,2)</f>
        <v>0</v>
      </c>
      <c r="AD12" s="92">
        <f>ROUND($Z12*'Entrées des Taux'!$A$13,2)</f>
        <v>0</v>
      </c>
      <c r="AE12" s="92">
        <f>ROUND($Z12*'Entrées des Taux'!$A$29,2)</f>
        <v>0</v>
      </c>
      <c r="AF12" s="94">
        <f>ROUND($U12*'Entrées des Taux'!$D$13,2)</f>
        <v>0</v>
      </c>
      <c r="AG12" s="96">
        <f>ROUND($Z12*'Entrées des Taux'!$D$21,2)</f>
        <v>0</v>
      </c>
      <c r="AH12" s="97">
        <f t="shared" si="3"/>
        <v>0</v>
      </c>
      <c r="AI12" s="93"/>
      <c r="AJ12" s="92">
        <f t="shared" si="4"/>
        <v>0</v>
      </c>
      <c r="AK12" s="64"/>
      <c r="AL12" s="184"/>
    </row>
    <row r="13" spans="1:38" s="63" customFormat="1" x14ac:dyDescent="0.2">
      <c r="A13" s="183"/>
      <c r="B13" s="62"/>
      <c r="C13" s="92"/>
      <c r="D13" s="93"/>
      <c r="E13" s="92">
        <f t="shared" si="5"/>
        <v>0</v>
      </c>
      <c r="F13" s="92"/>
      <c r="G13" s="101">
        <f t="shared" si="0"/>
        <v>0</v>
      </c>
      <c r="H13" s="95">
        <f>ROUND($G13*'Entrées des Taux'!$A$3,2)</f>
        <v>0</v>
      </c>
      <c r="I13" s="93">
        <f>ROUND($G13*'Entrées des Taux'!$A$19,2)</f>
        <v>0</v>
      </c>
      <c r="J13" s="92">
        <f>ROUND($G13*'Entrées des Taux'!$D$3,2)</f>
        <v>0</v>
      </c>
      <c r="K13" s="92">
        <f>ROUND($G13*'Entrées des Taux'!$A$11,2)</f>
        <v>0</v>
      </c>
      <c r="L13" s="92">
        <f>ROUND($G13*'Entrées des Taux'!$A$27,2)</f>
        <v>0</v>
      </c>
      <c r="M13" s="94">
        <f>ROUND($B13*'Entrées des Taux'!$D$11,2)</f>
        <v>0</v>
      </c>
      <c r="N13" s="96">
        <f>ROUND($G13*'Entrées des Taux'!$D$19,2)</f>
        <v>0</v>
      </c>
      <c r="O13" s="102">
        <f t="shared" si="1"/>
        <v>0</v>
      </c>
      <c r="P13" s="93"/>
      <c r="Q13" s="98">
        <f t="shared" si="2"/>
        <v>0</v>
      </c>
      <c r="R13" s="64"/>
      <c r="S13" s="184"/>
      <c r="T13" s="183"/>
      <c r="U13" s="62"/>
      <c r="V13" s="92"/>
      <c r="W13" s="93"/>
      <c r="X13" s="92">
        <f t="shared" si="6"/>
        <v>0</v>
      </c>
      <c r="Y13" s="92"/>
      <c r="Z13" s="101">
        <f t="shared" si="7"/>
        <v>0</v>
      </c>
      <c r="AA13" s="95">
        <f>ROUND($Z13*'Entrées des Taux'!$A$5,2)</f>
        <v>0</v>
      </c>
      <c r="AB13" s="93">
        <f>ROUND($Z13*'Entrées des Taux'!$A$21,2)</f>
        <v>0</v>
      </c>
      <c r="AC13" s="92">
        <f>ROUND($Z13*'Entrées des Taux'!$D$5,2)</f>
        <v>0</v>
      </c>
      <c r="AD13" s="92">
        <f>ROUND($Z13*'Entrées des Taux'!$A$13,2)</f>
        <v>0</v>
      </c>
      <c r="AE13" s="92">
        <f>ROUND($Z13*'Entrées des Taux'!$A$29,2)</f>
        <v>0</v>
      </c>
      <c r="AF13" s="94">
        <f>ROUND($U13*'Entrées des Taux'!$D$13,2)</f>
        <v>0</v>
      </c>
      <c r="AG13" s="96">
        <f>ROUND($Z13*'Entrées des Taux'!$D$21,2)</f>
        <v>0</v>
      </c>
      <c r="AH13" s="102">
        <f t="shared" si="3"/>
        <v>0</v>
      </c>
      <c r="AI13" s="93"/>
      <c r="AJ13" s="98">
        <f t="shared" si="4"/>
        <v>0</v>
      </c>
      <c r="AK13" s="64"/>
      <c r="AL13" s="184"/>
    </row>
    <row r="14" spans="1:38" s="63" customFormat="1" x14ac:dyDescent="0.2">
      <c r="A14" s="183"/>
      <c r="B14" s="62"/>
      <c r="C14" s="92"/>
      <c r="D14" s="93"/>
      <c r="E14" s="92">
        <f t="shared" si="5"/>
        <v>0</v>
      </c>
      <c r="F14" s="92"/>
      <c r="G14" s="101">
        <f t="shared" si="0"/>
        <v>0</v>
      </c>
      <c r="H14" s="95">
        <f>ROUND($G14*'Entrées des Taux'!$A$3,2)</f>
        <v>0</v>
      </c>
      <c r="I14" s="93">
        <f>ROUND($G14*'Entrées des Taux'!$A$19,2)</f>
        <v>0</v>
      </c>
      <c r="J14" s="92">
        <f>ROUND($G14*'Entrées des Taux'!$D$3,2)</f>
        <v>0</v>
      </c>
      <c r="K14" s="92">
        <f>ROUND($G14*'Entrées des Taux'!$A$11,2)</f>
        <v>0</v>
      </c>
      <c r="L14" s="92">
        <f>ROUND($G14*'Entrées des Taux'!$A$27,2)</f>
        <v>0</v>
      </c>
      <c r="M14" s="94">
        <f>ROUND($B14*'Entrées des Taux'!$D$11,2)</f>
        <v>0</v>
      </c>
      <c r="N14" s="96">
        <f>ROUND($G14*'Entrées des Taux'!$D$19,2)</f>
        <v>0</v>
      </c>
      <c r="O14" s="102">
        <f t="shared" si="1"/>
        <v>0</v>
      </c>
      <c r="P14" s="93"/>
      <c r="Q14" s="98">
        <f t="shared" si="2"/>
        <v>0</v>
      </c>
      <c r="R14" s="64"/>
      <c r="S14" s="184"/>
      <c r="T14" s="183"/>
      <c r="U14" s="62"/>
      <c r="V14" s="92"/>
      <c r="W14" s="93"/>
      <c r="X14" s="92">
        <f t="shared" si="6"/>
        <v>0</v>
      </c>
      <c r="Y14" s="92"/>
      <c r="Z14" s="101">
        <f t="shared" si="7"/>
        <v>0</v>
      </c>
      <c r="AA14" s="95">
        <f>ROUND($Z14*'Entrées des Taux'!$A$5,2)</f>
        <v>0</v>
      </c>
      <c r="AB14" s="93">
        <f>ROUND($Z14*'Entrées des Taux'!$A$21,2)</f>
        <v>0</v>
      </c>
      <c r="AC14" s="92">
        <f>ROUND($Z14*'Entrées des Taux'!$D$5,2)</f>
        <v>0</v>
      </c>
      <c r="AD14" s="92">
        <f>ROUND($Z14*'Entrées des Taux'!$A$13,2)</f>
        <v>0</v>
      </c>
      <c r="AE14" s="92">
        <f>ROUND($Z14*'Entrées des Taux'!$A$29,2)</f>
        <v>0</v>
      </c>
      <c r="AF14" s="94">
        <f>ROUND($U14*'Entrées des Taux'!$D$13,2)</f>
        <v>0</v>
      </c>
      <c r="AG14" s="96">
        <f>ROUND($Z14*'Entrées des Taux'!$D$21,2)</f>
        <v>0</v>
      </c>
      <c r="AH14" s="102">
        <f t="shared" si="3"/>
        <v>0</v>
      </c>
      <c r="AI14" s="93"/>
      <c r="AJ14" s="98">
        <f t="shared" si="4"/>
        <v>0</v>
      </c>
      <c r="AK14" s="64"/>
      <c r="AL14" s="184"/>
    </row>
    <row r="15" spans="1:38" s="63" customFormat="1" x14ac:dyDescent="0.2">
      <c r="A15" s="183"/>
      <c r="B15" s="62"/>
      <c r="C15" s="92"/>
      <c r="D15" s="93"/>
      <c r="E15" s="92">
        <f t="shared" si="5"/>
        <v>0</v>
      </c>
      <c r="F15" s="92"/>
      <c r="G15" s="101">
        <f t="shared" si="0"/>
        <v>0</v>
      </c>
      <c r="H15" s="95">
        <f>ROUND($G15*'Entrées des Taux'!$A$3,2)</f>
        <v>0</v>
      </c>
      <c r="I15" s="93">
        <f>ROUND($G15*'Entrées des Taux'!$A$19,2)</f>
        <v>0</v>
      </c>
      <c r="J15" s="92">
        <f>ROUND($G15*'Entrées des Taux'!$D$3,2)</f>
        <v>0</v>
      </c>
      <c r="K15" s="92">
        <f>ROUND($G15*'Entrées des Taux'!$A$11,2)</f>
        <v>0</v>
      </c>
      <c r="L15" s="92">
        <f>ROUND($G15*'Entrées des Taux'!$A$27,2)</f>
        <v>0</v>
      </c>
      <c r="M15" s="94">
        <f>ROUND($B15*'Entrées des Taux'!$D$11,2)</f>
        <v>0</v>
      </c>
      <c r="N15" s="96">
        <f>ROUND($G15*'Entrées des Taux'!$D$19,2)</f>
        <v>0</v>
      </c>
      <c r="O15" s="102">
        <f t="shared" si="1"/>
        <v>0</v>
      </c>
      <c r="P15" s="93"/>
      <c r="Q15" s="98">
        <f t="shared" si="2"/>
        <v>0</v>
      </c>
      <c r="R15" s="64"/>
      <c r="S15" s="184"/>
      <c r="T15" s="183"/>
      <c r="U15" s="62"/>
      <c r="V15" s="92"/>
      <c r="W15" s="93"/>
      <c r="X15" s="92">
        <f t="shared" si="6"/>
        <v>0</v>
      </c>
      <c r="Y15" s="92"/>
      <c r="Z15" s="101">
        <f t="shared" si="7"/>
        <v>0</v>
      </c>
      <c r="AA15" s="95">
        <f>ROUND($Z15*'Entrées des Taux'!$A$5,2)</f>
        <v>0</v>
      </c>
      <c r="AB15" s="93">
        <f>ROUND($Z15*'Entrées des Taux'!$A$21,2)</f>
        <v>0</v>
      </c>
      <c r="AC15" s="92">
        <f>ROUND($Z15*'Entrées des Taux'!$D$5,2)</f>
        <v>0</v>
      </c>
      <c r="AD15" s="92">
        <f>ROUND($Z15*'Entrées des Taux'!$A$13,2)</f>
        <v>0</v>
      </c>
      <c r="AE15" s="92">
        <f>ROUND($Z15*'Entrées des Taux'!$A$29,2)</f>
        <v>0</v>
      </c>
      <c r="AF15" s="94">
        <f>ROUND($U15*'Entrées des Taux'!$D$13,2)</f>
        <v>0</v>
      </c>
      <c r="AG15" s="96">
        <f>ROUND($Z15*'Entrées des Taux'!$D$21,2)</f>
        <v>0</v>
      </c>
      <c r="AH15" s="102">
        <f t="shared" si="3"/>
        <v>0</v>
      </c>
      <c r="AI15" s="93"/>
      <c r="AJ15" s="98">
        <f t="shared" si="4"/>
        <v>0</v>
      </c>
      <c r="AK15" s="64"/>
      <c r="AL15" s="184"/>
    </row>
    <row r="16" spans="1:38" s="63" customFormat="1" x14ac:dyDescent="0.2">
      <c r="A16" s="183"/>
      <c r="B16" s="62"/>
      <c r="C16" s="92"/>
      <c r="D16" s="93"/>
      <c r="E16" s="92">
        <f t="shared" si="5"/>
        <v>0</v>
      </c>
      <c r="F16" s="92"/>
      <c r="G16" s="101">
        <f t="shared" si="0"/>
        <v>0</v>
      </c>
      <c r="H16" s="95">
        <f>ROUND($G16*'Entrées des Taux'!$A$3,2)</f>
        <v>0</v>
      </c>
      <c r="I16" s="93">
        <f>ROUND($G16*'Entrées des Taux'!$A$19,2)</f>
        <v>0</v>
      </c>
      <c r="J16" s="92">
        <f>ROUND($G16*'Entrées des Taux'!$D$3,2)</f>
        <v>0</v>
      </c>
      <c r="K16" s="92">
        <f>ROUND($G16*'Entrées des Taux'!$A$11,2)</f>
        <v>0</v>
      </c>
      <c r="L16" s="92">
        <f>ROUND($G16*'Entrées des Taux'!$A$27,2)</f>
        <v>0</v>
      </c>
      <c r="M16" s="94">
        <f>ROUND($B16*'Entrées des Taux'!$D$11,2)</f>
        <v>0</v>
      </c>
      <c r="N16" s="96">
        <f>ROUND($G16*'Entrées des Taux'!$D$19,2)</f>
        <v>0</v>
      </c>
      <c r="O16" s="102">
        <f t="shared" si="1"/>
        <v>0</v>
      </c>
      <c r="P16" s="93"/>
      <c r="Q16" s="98">
        <f t="shared" si="2"/>
        <v>0</v>
      </c>
      <c r="R16" s="64"/>
      <c r="S16" s="184"/>
      <c r="T16" s="183"/>
      <c r="U16" s="62"/>
      <c r="V16" s="92"/>
      <c r="W16" s="93"/>
      <c r="X16" s="92">
        <f t="shared" si="6"/>
        <v>0</v>
      </c>
      <c r="Y16" s="92"/>
      <c r="Z16" s="101">
        <f t="shared" si="7"/>
        <v>0</v>
      </c>
      <c r="AA16" s="95">
        <f>ROUND($Z16*'Entrées des Taux'!$A$5,2)</f>
        <v>0</v>
      </c>
      <c r="AB16" s="93">
        <f>ROUND($Z16*'Entrées des Taux'!$A$21,2)</f>
        <v>0</v>
      </c>
      <c r="AC16" s="92">
        <f>ROUND($Z16*'Entrées des Taux'!$D$5,2)</f>
        <v>0</v>
      </c>
      <c r="AD16" s="92">
        <f>ROUND($Z16*'Entrées des Taux'!$A$13,2)</f>
        <v>0</v>
      </c>
      <c r="AE16" s="92">
        <f>ROUND($Z16*'Entrées des Taux'!$A$29,2)</f>
        <v>0</v>
      </c>
      <c r="AF16" s="94">
        <f>ROUND($U16*'Entrées des Taux'!$D$13,2)</f>
        <v>0</v>
      </c>
      <c r="AG16" s="96">
        <f>ROUND($Z16*'Entrées des Taux'!$D$21,2)</f>
        <v>0</v>
      </c>
      <c r="AH16" s="102">
        <f t="shared" si="3"/>
        <v>0</v>
      </c>
      <c r="AI16" s="93"/>
      <c r="AJ16" s="98">
        <f t="shared" si="4"/>
        <v>0</v>
      </c>
      <c r="AK16" s="64"/>
      <c r="AL16" s="184"/>
    </row>
    <row r="17" spans="1:38" s="63" customFormat="1" x14ac:dyDescent="0.2">
      <c r="A17" s="183"/>
      <c r="B17" s="62"/>
      <c r="C17" s="92"/>
      <c r="D17" s="93"/>
      <c r="E17" s="92">
        <f t="shared" si="5"/>
        <v>0</v>
      </c>
      <c r="F17" s="92"/>
      <c r="G17" s="101">
        <f t="shared" si="0"/>
        <v>0</v>
      </c>
      <c r="H17" s="95">
        <f>ROUND($G17*'Entrées des Taux'!$A$3,2)</f>
        <v>0</v>
      </c>
      <c r="I17" s="93">
        <f>ROUND($G17*'Entrées des Taux'!$A$19,2)</f>
        <v>0</v>
      </c>
      <c r="J17" s="92">
        <f>ROUND($G17*'Entrées des Taux'!$D$3,2)</f>
        <v>0</v>
      </c>
      <c r="K17" s="92">
        <f>ROUND($G17*'Entrées des Taux'!$A$11,2)</f>
        <v>0</v>
      </c>
      <c r="L17" s="92">
        <f>ROUND($G17*'Entrées des Taux'!$A$27,2)</f>
        <v>0</v>
      </c>
      <c r="M17" s="94">
        <f>ROUND($B17*'Entrées des Taux'!$D$11,2)</f>
        <v>0</v>
      </c>
      <c r="N17" s="96">
        <f>ROUND($G17*'Entrées des Taux'!$D$19,2)</f>
        <v>0</v>
      </c>
      <c r="O17" s="102">
        <f t="shared" si="1"/>
        <v>0</v>
      </c>
      <c r="P17" s="93"/>
      <c r="Q17" s="98">
        <f t="shared" si="2"/>
        <v>0</v>
      </c>
      <c r="R17" s="64"/>
      <c r="S17" s="184"/>
      <c r="T17" s="183"/>
      <c r="U17" s="62"/>
      <c r="V17" s="92"/>
      <c r="W17" s="93"/>
      <c r="X17" s="92">
        <f t="shared" si="6"/>
        <v>0</v>
      </c>
      <c r="Y17" s="92"/>
      <c r="Z17" s="101">
        <f t="shared" si="7"/>
        <v>0</v>
      </c>
      <c r="AA17" s="95">
        <f>ROUND($Z17*'Entrées des Taux'!$A$5,2)</f>
        <v>0</v>
      </c>
      <c r="AB17" s="93">
        <f>ROUND($Z17*'Entrées des Taux'!$A$21,2)</f>
        <v>0</v>
      </c>
      <c r="AC17" s="92">
        <f>ROUND($Z17*'Entrées des Taux'!$D$5,2)</f>
        <v>0</v>
      </c>
      <c r="AD17" s="92">
        <f>ROUND($Z17*'Entrées des Taux'!$A$13,2)</f>
        <v>0</v>
      </c>
      <c r="AE17" s="92">
        <f>ROUND($Z17*'Entrées des Taux'!$A$29,2)</f>
        <v>0</v>
      </c>
      <c r="AF17" s="94">
        <f>ROUND($U17*'Entrées des Taux'!$D$13,2)</f>
        <v>0</v>
      </c>
      <c r="AG17" s="96">
        <f>ROUND($Z17*'Entrées des Taux'!$D$21,2)</f>
        <v>0</v>
      </c>
      <c r="AH17" s="102">
        <f t="shared" si="3"/>
        <v>0</v>
      </c>
      <c r="AI17" s="93"/>
      <c r="AJ17" s="98">
        <f t="shared" si="4"/>
        <v>0</v>
      </c>
      <c r="AK17" s="64"/>
      <c r="AL17" s="184"/>
    </row>
    <row r="18" spans="1:38" s="63" customFormat="1" x14ac:dyDescent="0.2">
      <c r="A18" s="183"/>
      <c r="B18" s="62"/>
      <c r="C18" s="92"/>
      <c r="D18" s="93"/>
      <c r="E18" s="92">
        <f t="shared" si="5"/>
        <v>0</v>
      </c>
      <c r="F18" s="92"/>
      <c r="G18" s="101">
        <f t="shared" si="0"/>
        <v>0</v>
      </c>
      <c r="H18" s="95">
        <f>ROUND($G18*'Entrées des Taux'!$A$3,2)</f>
        <v>0</v>
      </c>
      <c r="I18" s="93">
        <f>ROUND($G18*'Entrées des Taux'!$A$19,2)</f>
        <v>0</v>
      </c>
      <c r="J18" s="92">
        <f>ROUND($G18*'Entrées des Taux'!$D$3,2)</f>
        <v>0</v>
      </c>
      <c r="K18" s="92">
        <f>ROUND($G18*'Entrées des Taux'!$A$11,2)</f>
        <v>0</v>
      </c>
      <c r="L18" s="92">
        <f>ROUND($G18*'Entrées des Taux'!$A$27,2)</f>
        <v>0</v>
      </c>
      <c r="M18" s="94">
        <f>ROUND($B18*'Entrées des Taux'!$D$11,2)</f>
        <v>0</v>
      </c>
      <c r="N18" s="96">
        <f>ROUND($G18*'Entrées des Taux'!$D$19,2)</f>
        <v>0</v>
      </c>
      <c r="O18" s="102">
        <f t="shared" si="1"/>
        <v>0</v>
      </c>
      <c r="P18" s="93"/>
      <c r="Q18" s="98">
        <f t="shared" si="2"/>
        <v>0</v>
      </c>
      <c r="R18" s="64"/>
      <c r="S18" s="184"/>
      <c r="T18" s="183"/>
      <c r="U18" s="62"/>
      <c r="V18" s="92"/>
      <c r="W18" s="93"/>
      <c r="X18" s="92">
        <f t="shared" si="6"/>
        <v>0</v>
      </c>
      <c r="Y18" s="92"/>
      <c r="Z18" s="101">
        <f t="shared" si="7"/>
        <v>0</v>
      </c>
      <c r="AA18" s="95">
        <f>ROUND($Z18*'Entrées des Taux'!$A$5,2)</f>
        <v>0</v>
      </c>
      <c r="AB18" s="93">
        <f>ROUND($Z18*'Entrées des Taux'!$A$21,2)</f>
        <v>0</v>
      </c>
      <c r="AC18" s="92">
        <f>ROUND($Z18*'Entrées des Taux'!$D$5,2)</f>
        <v>0</v>
      </c>
      <c r="AD18" s="92">
        <f>ROUND($Z18*'Entrées des Taux'!$A$13,2)</f>
        <v>0</v>
      </c>
      <c r="AE18" s="92">
        <f>ROUND($Z18*'Entrées des Taux'!$A$29,2)</f>
        <v>0</v>
      </c>
      <c r="AF18" s="94">
        <f>ROUND($U18*'Entrées des Taux'!$D$13,2)</f>
        <v>0</v>
      </c>
      <c r="AG18" s="96">
        <f>ROUND($Z18*'Entrées des Taux'!$D$21,2)</f>
        <v>0</v>
      </c>
      <c r="AH18" s="102">
        <f t="shared" si="3"/>
        <v>0</v>
      </c>
      <c r="AI18" s="93"/>
      <c r="AJ18" s="98">
        <f t="shared" si="4"/>
        <v>0</v>
      </c>
      <c r="AK18" s="64"/>
      <c r="AL18" s="184"/>
    </row>
    <row r="19" spans="1:38" s="63" customFormat="1" x14ac:dyDescent="0.2">
      <c r="A19" s="183"/>
      <c r="B19" s="62"/>
      <c r="C19" s="92"/>
      <c r="D19" s="93"/>
      <c r="E19" s="92">
        <f t="shared" si="5"/>
        <v>0</v>
      </c>
      <c r="F19" s="92"/>
      <c r="G19" s="101">
        <f t="shared" si="0"/>
        <v>0</v>
      </c>
      <c r="H19" s="95">
        <f>ROUND($G19*'Entrées des Taux'!$A$3,2)</f>
        <v>0</v>
      </c>
      <c r="I19" s="93">
        <f>ROUND($G19*'Entrées des Taux'!$A$19,2)</f>
        <v>0</v>
      </c>
      <c r="J19" s="92">
        <f>ROUND($G19*'Entrées des Taux'!$D$3,2)</f>
        <v>0</v>
      </c>
      <c r="K19" s="92">
        <f>ROUND($G19*'Entrées des Taux'!$A$11,2)</f>
        <v>0</v>
      </c>
      <c r="L19" s="92">
        <f>ROUND($G19*'Entrées des Taux'!$A$27,2)</f>
        <v>0</v>
      </c>
      <c r="M19" s="94">
        <f>ROUND($B19*'Entrées des Taux'!$D$11,2)</f>
        <v>0</v>
      </c>
      <c r="N19" s="96">
        <f>ROUND($G19*'Entrées des Taux'!$D$19,2)</f>
        <v>0</v>
      </c>
      <c r="O19" s="102">
        <f t="shared" si="1"/>
        <v>0</v>
      </c>
      <c r="P19" s="93"/>
      <c r="Q19" s="98">
        <f t="shared" si="2"/>
        <v>0</v>
      </c>
      <c r="R19" s="64"/>
      <c r="S19" s="184"/>
      <c r="T19" s="183"/>
      <c r="U19" s="62"/>
      <c r="V19" s="92"/>
      <c r="W19" s="93"/>
      <c r="X19" s="92">
        <f t="shared" si="6"/>
        <v>0</v>
      </c>
      <c r="Y19" s="92"/>
      <c r="Z19" s="101">
        <f t="shared" si="7"/>
        <v>0</v>
      </c>
      <c r="AA19" s="95">
        <f>ROUND($Z19*'Entrées des Taux'!$A$5,2)</f>
        <v>0</v>
      </c>
      <c r="AB19" s="93">
        <f>ROUND($Z19*'Entrées des Taux'!$A$21,2)</f>
        <v>0</v>
      </c>
      <c r="AC19" s="92">
        <f>ROUND($Z19*'Entrées des Taux'!$D$5,2)</f>
        <v>0</v>
      </c>
      <c r="AD19" s="92">
        <f>ROUND($Z19*'Entrées des Taux'!$A$13,2)</f>
        <v>0</v>
      </c>
      <c r="AE19" s="92">
        <f>ROUND($Z19*'Entrées des Taux'!$A$29,2)</f>
        <v>0</v>
      </c>
      <c r="AF19" s="94">
        <f>ROUND($U19*'Entrées des Taux'!$D$13,2)</f>
        <v>0</v>
      </c>
      <c r="AG19" s="96">
        <f>ROUND($Z19*'Entrées des Taux'!$D$21,2)</f>
        <v>0</v>
      </c>
      <c r="AH19" s="102">
        <f t="shared" si="3"/>
        <v>0</v>
      </c>
      <c r="AI19" s="93"/>
      <c r="AJ19" s="98">
        <f t="shared" si="4"/>
        <v>0</v>
      </c>
      <c r="AK19" s="64"/>
      <c r="AL19" s="184"/>
    </row>
    <row r="20" spans="1:38" s="63" customFormat="1" x14ac:dyDescent="0.2">
      <c r="A20" s="183"/>
      <c r="B20" s="62"/>
      <c r="C20" s="92"/>
      <c r="D20" s="93"/>
      <c r="E20" s="92">
        <f t="shared" si="5"/>
        <v>0</v>
      </c>
      <c r="F20" s="92"/>
      <c r="G20" s="101">
        <f t="shared" si="0"/>
        <v>0</v>
      </c>
      <c r="H20" s="95">
        <f>ROUND($G20*'Entrées des Taux'!$A$3,2)</f>
        <v>0</v>
      </c>
      <c r="I20" s="93">
        <f>ROUND($G20*'Entrées des Taux'!$A$19,2)</f>
        <v>0</v>
      </c>
      <c r="J20" s="92">
        <f>ROUND($G20*'Entrées des Taux'!$D$3,2)</f>
        <v>0</v>
      </c>
      <c r="K20" s="92">
        <f>ROUND($G20*'Entrées des Taux'!$A$11,2)</f>
        <v>0</v>
      </c>
      <c r="L20" s="92">
        <f>ROUND($G20*'Entrées des Taux'!$A$27,2)</f>
        <v>0</v>
      </c>
      <c r="M20" s="94">
        <f>ROUND($B20*'Entrées des Taux'!$D$11,2)</f>
        <v>0</v>
      </c>
      <c r="N20" s="96">
        <f>ROUND($G20*'Entrées des Taux'!$D$19,2)</f>
        <v>0</v>
      </c>
      <c r="O20" s="102">
        <f t="shared" si="1"/>
        <v>0</v>
      </c>
      <c r="P20" s="93"/>
      <c r="Q20" s="98">
        <f t="shared" si="2"/>
        <v>0</v>
      </c>
      <c r="R20" s="64"/>
      <c r="S20" s="184"/>
      <c r="T20" s="183"/>
      <c r="U20" s="62"/>
      <c r="V20" s="92"/>
      <c r="W20" s="93"/>
      <c r="X20" s="92">
        <f t="shared" si="6"/>
        <v>0</v>
      </c>
      <c r="Y20" s="92"/>
      <c r="Z20" s="101">
        <f t="shared" si="7"/>
        <v>0</v>
      </c>
      <c r="AA20" s="95">
        <f>ROUND($Z20*'Entrées des Taux'!$A$5,2)</f>
        <v>0</v>
      </c>
      <c r="AB20" s="93">
        <f>ROUND($Z20*'Entrées des Taux'!$A$21,2)</f>
        <v>0</v>
      </c>
      <c r="AC20" s="92">
        <f>ROUND($Z20*'Entrées des Taux'!$D$5,2)</f>
        <v>0</v>
      </c>
      <c r="AD20" s="92">
        <f>ROUND($Z20*'Entrées des Taux'!$A$13,2)</f>
        <v>0</v>
      </c>
      <c r="AE20" s="92">
        <f>ROUND($Z20*'Entrées des Taux'!$A$29,2)</f>
        <v>0</v>
      </c>
      <c r="AF20" s="94">
        <f>ROUND($U20*'Entrées des Taux'!$D$13,2)</f>
        <v>0</v>
      </c>
      <c r="AG20" s="96">
        <f>ROUND($Z20*'Entrées des Taux'!$D$21,2)</f>
        <v>0</v>
      </c>
      <c r="AH20" s="102">
        <f t="shared" si="3"/>
        <v>0</v>
      </c>
      <c r="AI20" s="93"/>
      <c r="AJ20" s="98">
        <f t="shared" si="4"/>
        <v>0</v>
      </c>
      <c r="AK20" s="64"/>
      <c r="AL20" s="184"/>
    </row>
    <row r="21" spans="1:38" s="63" customFormat="1" x14ac:dyDescent="0.2">
      <c r="A21" s="183"/>
      <c r="B21" s="62"/>
      <c r="C21" s="92"/>
      <c r="D21" s="93"/>
      <c r="E21" s="92">
        <f t="shared" si="5"/>
        <v>0</v>
      </c>
      <c r="F21" s="92"/>
      <c r="G21" s="101">
        <f t="shared" si="0"/>
        <v>0</v>
      </c>
      <c r="H21" s="95">
        <f>ROUND($G21*'Entrées des Taux'!$A$3,2)</f>
        <v>0</v>
      </c>
      <c r="I21" s="93">
        <f>ROUND($G21*'Entrées des Taux'!$A$19,2)</f>
        <v>0</v>
      </c>
      <c r="J21" s="92">
        <f>ROUND($G21*'Entrées des Taux'!$D$3,2)</f>
        <v>0</v>
      </c>
      <c r="K21" s="92">
        <f>ROUND($G21*'Entrées des Taux'!$A$11,2)</f>
        <v>0</v>
      </c>
      <c r="L21" s="92">
        <f>ROUND($G21*'Entrées des Taux'!$A$27,2)</f>
        <v>0</v>
      </c>
      <c r="M21" s="94">
        <f>ROUND($B21*'Entrées des Taux'!$D$11,2)</f>
        <v>0</v>
      </c>
      <c r="N21" s="96">
        <f>ROUND($G21*'Entrées des Taux'!$D$19,2)</f>
        <v>0</v>
      </c>
      <c r="O21" s="102">
        <f t="shared" si="1"/>
        <v>0</v>
      </c>
      <c r="P21" s="93"/>
      <c r="Q21" s="98">
        <f t="shared" si="2"/>
        <v>0</v>
      </c>
      <c r="R21" s="64"/>
      <c r="S21" s="184"/>
      <c r="T21" s="183"/>
      <c r="U21" s="62"/>
      <c r="V21" s="92"/>
      <c r="W21" s="93"/>
      <c r="X21" s="92">
        <f t="shared" si="6"/>
        <v>0</v>
      </c>
      <c r="Y21" s="92"/>
      <c r="Z21" s="101">
        <f t="shared" si="7"/>
        <v>0</v>
      </c>
      <c r="AA21" s="95">
        <f>ROUND($Z21*'Entrées des Taux'!$A$5,2)</f>
        <v>0</v>
      </c>
      <c r="AB21" s="93">
        <f>ROUND($Z21*'Entrées des Taux'!$A$21,2)</f>
        <v>0</v>
      </c>
      <c r="AC21" s="92">
        <f>ROUND($Z21*'Entrées des Taux'!$D$5,2)</f>
        <v>0</v>
      </c>
      <c r="AD21" s="92">
        <f>ROUND($Z21*'Entrées des Taux'!$A$13,2)</f>
        <v>0</v>
      </c>
      <c r="AE21" s="92">
        <f>ROUND($Z21*'Entrées des Taux'!$A$29,2)</f>
        <v>0</v>
      </c>
      <c r="AF21" s="94">
        <f>ROUND($U21*'Entrées des Taux'!$D$13,2)</f>
        <v>0</v>
      </c>
      <c r="AG21" s="96">
        <f>ROUND($Z21*'Entrées des Taux'!$D$21,2)</f>
        <v>0</v>
      </c>
      <c r="AH21" s="102">
        <f t="shared" si="3"/>
        <v>0</v>
      </c>
      <c r="AI21" s="93"/>
      <c r="AJ21" s="98">
        <f t="shared" si="4"/>
        <v>0</v>
      </c>
      <c r="AK21" s="64"/>
      <c r="AL21" s="184"/>
    </row>
    <row r="22" spans="1:38" s="63" customFormat="1" x14ac:dyDescent="0.2">
      <c r="A22" s="183"/>
      <c r="B22" s="62"/>
      <c r="C22" s="92"/>
      <c r="D22" s="93"/>
      <c r="E22" s="92">
        <f t="shared" si="5"/>
        <v>0</v>
      </c>
      <c r="F22" s="92"/>
      <c r="G22" s="101">
        <f t="shared" si="0"/>
        <v>0</v>
      </c>
      <c r="H22" s="95">
        <f>ROUND($G22*'Entrées des Taux'!$A$3,2)</f>
        <v>0</v>
      </c>
      <c r="I22" s="93">
        <f>ROUND($G22*'Entrées des Taux'!$A$19,2)</f>
        <v>0</v>
      </c>
      <c r="J22" s="92">
        <f>ROUND($G22*'Entrées des Taux'!$D$3,2)</f>
        <v>0</v>
      </c>
      <c r="K22" s="92">
        <f>ROUND($G22*'Entrées des Taux'!$A$11,2)</f>
        <v>0</v>
      </c>
      <c r="L22" s="92">
        <f>ROUND($G22*'Entrées des Taux'!$A$27,2)</f>
        <v>0</v>
      </c>
      <c r="M22" s="94">
        <f>ROUND($B22*'Entrées des Taux'!$D$11,2)</f>
        <v>0</v>
      </c>
      <c r="N22" s="96">
        <f>ROUND($G22*'Entrées des Taux'!$D$19,2)</f>
        <v>0</v>
      </c>
      <c r="O22" s="102">
        <f t="shared" si="1"/>
        <v>0</v>
      </c>
      <c r="P22" s="93"/>
      <c r="Q22" s="98">
        <f t="shared" si="2"/>
        <v>0</v>
      </c>
      <c r="R22" s="64"/>
      <c r="S22" s="184"/>
      <c r="T22" s="183"/>
      <c r="U22" s="62"/>
      <c r="V22" s="92"/>
      <c r="W22" s="93"/>
      <c r="X22" s="92">
        <f t="shared" si="6"/>
        <v>0</v>
      </c>
      <c r="Y22" s="92"/>
      <c r="Z22" s="101">
        <f t="shared" si="7"/>
        <v>0</v>
      </c>
      <c r="AA22" s="95">
        <f>ROUND($Z22*'Entrées des Taux'!$A$5,2)</f>
        <v>0</v>
      </c>
      <c r="AB22" s="93">
        <f>ROUND($Z22*'Entrées des Taux'!$A$21,2)</f>
        <v>0</v>
      </c>
      <c r="AC22" s="92">
        <f>ROUND($Z22*'Entrées des Taux'!$D$5,2)</f>
        <v>0</v>
      </c>
      <c r="AD22" s="92">
        <f>ROUND($Z22*'Entrées des Taux'!$A$13,2)</f>
        <v>0</v>
      </c>
      <c r="AE22" s="92">
        <f>ROUND($Z22*'Entrées des Taux'!$A$29,2)</f>
        <v>0</v>
      </c>
      <c r="AF22" s="94">
        <f>ROUND($U22*'Entrées des Taux'!$D$13,2)</f>
        <v>0</v>
      </c>
      <c r="AG22" s="96">
        <f>ROUND($Z22*'Entrées des Taux'!$D$21,2)</f>
        <v>0</v>
      </c>
      <c r="AH22" s="102">
        <f t="shared" si="3"/>
        <v>0</v>
      </c>
      <c r="AI22" s="93"/>
      <c r="AJ22" s="98">
        <f t="shared" si="4"/>
        <v>0</v>
      </c>
      <c r="AK22" s="64"/>
      <c r="AL22" s="184"/>
    </row>
    <row r="23" spans="1:38" s="63" customFormat="1" x14ac:dyDescent="0.2">
      <c r="A23" s="183"/>
      <c r="B23" s="62"/>
      <c r="C23" s="92"/>
      <c r="D23" s="93"/>
      <c r="E23" s="92">
        <f t="shared" si="5"/>
        <v>0</v>
      </c>
      <c r="F23" s="92"/>
      <c r="G23" s="101">
        <f t="shared" si="0"/>
        <v>0</v>
      </c>
      <c r="H23" s="95">
        <f>ROUND($G23*'Entrées des Taux'!$A$3,2)</f>
        <v>0</v>
      </c>
      <c r="I23" s="93">
        <f>ROUND($G23*'Entrées des Taux'!$A$19,2)</f>
        <v>0</v>
      </c>
      <c r="J23" s="92">
        <f>ROUND($G23*'Entrées des Taux'!$D$3,2)</f>
        <v>0</v>
      </c>
      <c r="K23" s="92">
        <f>ROUND($G23*'Entrées des Taux'!$A$11,2)</f>
        <v>0</v>
      </c>
      <c r="L23" s="92">
        <f>ROUND($G23*'Entrées des Taux'!$A$27,2)</f>
        <v>0</v>
      </c>
      <c r="M23" s="94">
        <f>ROUND($B23*'Entrées des Taux'!$D$11,2)</f>
        <v>0</v>
      </c>
      <c r="N23" s="96">
        <f>ROUND($G23*'Entrées des Taux'!$D$19,2)</f>
        <v>0</v>
      </c>
      <c r="O23" s="102">
        <f t="shared" si="1"/>
        <v>0</v>
      </c>
      <c r="P23" s="93"/>
      <c r="Q23" s="98">
        <f t="shared" si="2"/>
        <v>0</v>
      </c>
      <c r="R23" s="64"/>
      <c r="S23" s="184"/>
      <c r="T23" s="183"/>
      <c r="U23" s="62"/>
      <c r="V23" s="92"/>
      <c r="W23" s="93"/>
      <c r="X23" s="92">
        <f t="shared" si="6"/>
        <v>0</v>
      </c>
      <c r="Y23" s="92"/>
      <c r="Z23" s="101">
        <f t="shared" si="7"/>
        <v>0</v>
      </c>
      <c r="AA23" s="95">
        <f>ROUND($Z23*'Entrées des Taux'!$A$5,2)</f>
        <v>0</v>
      </c>
      <c r="AB23" s="93">
        <f>ROUND($Z23*'Entrées des Taux'!$A$21,2)</f>
        <v>0</v>
      </c>
      <c r="AC23" s="92">
        <f>ROUND($Z23*'Entrées des Taux'!$D$5,2)</f>
        <v>0</v>
      </c>
      <c r="AD23" s="92">
        <f>ROUND($Z23*'Entrées des Taux'!$A$13,2)</f>
        <v>0</v>
      </c>
      <c r="AE23" s="92">
        <f>ROUND($Z23*'Entrées des Taux'!$A$29,2)</f>
        <v>0</v>
      </c>
      <c r="AF23" s="94">
        <f>ROUND($U23*'Entrées des Taux'!$D$13,2)</f>
        <v>0</v>
      </c>
      <c r="AG23" s="96">
        <f>ROUND($Z23*'Entrées des Taux'!$D$21,2)</f>
        <v>0</v>
      </c>
      <c r="AH23" s="102">
        <f t="shared" si="3"/>
        <v>0</v>
      </c>
      <c r="AI23" s="93"/>
      <c r="AJ23" s="98">
        <f t="shared" si="4"/>
        <v>0</v>
      </c>
      <c r="AK23" s="64"/>
      <c r="AL23" s="184"/>
    </row>
    <row r="24" spans="1:38" s="63" customFormat="1" ht="13.5" thickBot="1" x14ac:dyDescent="0.25">
      <c r="A24" s="183"/>
      <c r="B24" s="62"/>
      <c r="C24" s="92"/>
      <c r="D24" s="93"/>
      <c r="E24" s="92">
        <f t="shared" si="5"/>
        <v>0</v>
      </c>
      <c r="F24" s="92"/>
      <c r="G24" s="101">
        <f t="shared" si="0"/>
        <v>0</v>
      </c>
      <c r="H24" s="103">
        <f>ROUND($G24*'Entrées des Taux'!$A$3,2)</f>
        <v>0</v>
      </c>
      <c r="I24" s="93">
        <f>ROUND($G24*'Entrées des Taux'!$A$19,2)</f>
        <v>0</v>
      </c>
      <c r="J24" s="92">
        <f>ROUND($G24*'Entrées des Taux'!$D$3,2)</f>
        <v>0</v>
      </c>
      <c r="K24" s="92">
        <f>ROUND($G24*'Entrées des Taux'!$A$11,2)</f>
        <v>0</v>
      </c>
      <c r="L24" s="92">
        <f>ROUND($G24*'Entrées des Taux'!$A$27,2)</f>
        <v>0</v>
      </c>
      <c r="M24" s="94">
        <f>ROUND($B24*'Entrées des Taux'!$D$11,2)</f>
        <v>0</v>
      </c>
      <c r="N24" s="96">
        <f>ROUND($G24*'Entrées des Taux'!$D$19,2)</f>
        <v>0</v>
      </c>
      <c r="O24" s="102">
        <f t="shared" si="1"/>
        <v>0</v>
      </c>
      <c r="P24" s="93"/>
      <c r="Q24" s="98">
        <f t="shared" si="2"/>
        <v>0</v>
      </c>
      <c r="R24" s="64"/>
      <c r="S24" s="184"/>
      <c r="T24" s="183"/>
      <c r="U24" s="62"/>
      <c r="V24" s="92"/>
      <c r="W24" s="93"/>
      <c r="X24" s="92">
        <f t="shared" si="6"/>
        <v>0</v>
      </c>
      <c r="Y24" s="92"/>
      <c r="Z24" s="101">
        <f t="shared" si="7"/>
        <v>0</v>
      </c>
      <c r="AA24" s="103">
        <f>ROUND($Z24*'Entrées des Taux'!$A$5,2)</f>
        <v>0</v>
      </c>
      <c r="AB24" s="93">
        <f>ROUND($Z24*'Entrées des Taux'!$A$21,2)</f>
        <v>0</v>
      </c>
      <c r="AC24" s="92">
        <f>ROUND($Z24*'Entrées des Taux'!$D$5,2)</f>
        <v>0</v>
      </c>
      <c r="AD24" s="92">
        <f>ROUND($Z24*'Entrées des Taux'!$A$13,2)</f>
        <v>0</v>
      </c>
      <c r="AE24" s="92">
        <f>ROUND($Z24*'Entrées des Taux'!$A$29,2)</f>
        <v>0</v>
      </c>
      <c r="AF24" s="94">
        <f>ROUND($U24*'Entrées des Taux'!$D$13,2)</f>
        <v>0</v>
      </c>
      <c r="AG24" s="96">
        <f>ROUND($Z24*'Entrées des Taux'!$D$21,2)</f>
        <v>0</v>
      </c>
      <c r="AH24" s="102">
        <f t="shared" si="3"/>
        <v>0</v>
      </c>
      <c r="AI24" s="93"/>
      <c r="AJ24" s="98">
        <f t="shared" si="4"/>
        <v>0</v>
      </c>
      <c r="AK24" s="64"/>
      <c r="AL24" s="184"/>
    </row>
    <row r="25" spans="1:38" s="36" customFormat="1" ht="13.5" thickBot="1" x14ac:dyDescent="0.25">
      <c r="A25" s="30" t="s">
        <v>51</v>
      </c>
      <c r="B25" s="31">
        <f>SUM(B10:B24)</f>
        <v>0</v>
      </c>
      <c r="C25" s="32"/>
      <c r="D25" s="104">
        <f t="shared" ref="D25:N25" si="8">SUM(D10:D24)</f>
        <v>0</v>
      </c>
      <c r="E25" s="105">
        <f t="shared" si="8"/>
        <v>0</v>
      </c>
      <c r="F25" s="105">
        <f t="shared" si="8"/>
        <v>0</v>
      </c>
      <c r="G25" s="106">
        <f t="shared" si="8"/>
        <v>0</v>
      </c>
      <c r="H25" s="107">
        <f t="shared" si="8"/>
        <v>0</v>
      </c>
      <c r="I25" s="105">
        <f t="shared" si="8"/>
        <v>0</v>
      </c>
      <c r="J25" s="105">
        <f t="shared" si="8"/>
        <v>0</v>
      </c>
      <c r="K25" s="105">
        <f t="shared" si="8"/>
        <v>0</v>
      </c>
      <c r="L25" s="105">
        <f t="shared" si="8"/>
        <v>0</v>
      </c>
      <c r="M25" s="104">
        <f t="shared" si="8"/>
        <v>0</v>
      </c>
      <c r="N25" s="106">
        <f t="shared" si="8"/>
        <v>0</v>
      </c>
      <c r="O25" s="108">
        <f>SUM(O10:O24)</f>
        <v>0</v>
      </c>
      <c r="P25" s="104">
        <f>SUM(P10:P24)</f>
        <v>0</v>
      </c>
      <c r="Q25" s="105">
        <f>SUM(Q10:Q24)</f>
        <v>0</v>
      </c>
      <c r="R25" s="34"/>
      <c r="S25" s="35"/>
      <c r="T25" s="30" t="s">
        <v>57</v>
      </c>
      <c r="U25" s="31">
        <f>SUM(U10:U24)</f>
        <v>0</v>
      </c>
      <c r="V25" s="105"/>
      <c r="W25" s="104">
        <f t="shared" ref="W25:AG25" si="9">SUM(W10:W24)</f>
        <v>0</v>
      </c>
      <c r="X25" s="105">
        <f t="shared" si="9"/>
        <v>0</v>
      </c>
      <c r="Y25" s="105">
        <f t="shared" si="9"/>
        <v>0</v>
      </c>
      <c r="Z25" s="105">
        <f t="shared" si="9"/>
        <v>0</v>
      </c>
      <c r="AA25" s="109">
        <f t="shared" si="9"/>
        <v>0</v>
      </c>
      <c r="AB25" s="105">
        <f t="shared" si="9"/>
        <v>0</v>
      </c>
      <c r="AC25" s="105">
        <f t="shared" si="9"/>
        <v>0</v>
      </c>
      <c r="AD25" s="105">
        <f t="shared" si="9"/>
        <v>0</v>
      </c>
      <c r="AE25" s="105">
        <f t="shared" si="9"/>
        <v>0</v>
      </c>
      <c r="AF25" s="104">
        <f t="shared" si="9"/>
        <v>0</v>
      </c>
      <c r="AG25" s="104">
        <f t="shared" si="9"/>
        <v>0</v>
      </c>
      <c r="AH25" s="110">
        <f>SUM(AH10:AH24)</f>
        <v>0</v>
      </c>
      <c r="AI25" s="104">
        <f>SUM(AI10:AI24)</f>
        <v>0</v>
      </c>
      <c r="AJ25" s="105">
        <f>SUM(AJ10:AJ24)</f>
        <v>0</v>
      </c>
      <c r="AK25" s="34"/>
      <c r="AL25" s="35"/>
    </row>
    <row r="26" spans="1:38" s="36" customFormat="1" ht="14.25" thickTop="1" thickBot="1" x14ac:dyDescent="0.25">
      <c r="A26" s="37" t="s">
        <v>52</v>
      </c>
      <c r="B26" s="38">
        <f>B25</f>
        <v>0</v>
      </c>
      <c r="C26" s="39"/>
      <c r="D26" s="111">
        <f>SUM(D25)</f>
        <v>0</v>
      </c>
      <c r="E26" s="112">
        <f t="shared" ref="E26:Q26" si="10">SUM(E25)</f>
        <v>0</v>
      </c>
      <c r="F26" s="112">
        <f t="shared" si="10"/>
        <v>0</v>
      </c>
      <c r="G26" s="113">
        <f t="shared" si="10"/>
        <v>0</v>
      </c>
      <c r="H26" s="111">
        <f t="shared" si="10"/>
        <v>0</v>
      </c>
      <c r="I26" s="112">
        <f t="shared" si="10"/>
        <v>0</v>
      </c>
      <c r="J26" s="112">
        <f t="shared" si="10"/>
        <v>0</v>
      </c>
      <c r="K26" s="112">
        <f t="shared" si="10"/>
        <v>0</v>
      </c>
      <c r="L26" s="112">
        <f t="shared" si="10"/>
        <v>0</v>
      </c>
      <c r="M26" s="112">
        <f t="shared" si="10"/>
        <v>0</v>
      </c>
      <c r="N26" s="114">
        <f t="shared" si="10"/>
        <v>0</v>
      </c>
      <c r="O26" s="115">
        <f t="shared" si="10"/>
        <v>0</v>
      </c>
      <c r="P26" s="111">
        <f t="shared" si="10"/>
        <v>0</v>
      </c>
      <c r="Q26" s="112">
        <f t="shared" si="10"/>
        <v>0</v>
      </c>
      <c r="R26" s="40"/>
      <c r="S26" s="41"/>
      <c r="T26" s="37" t="s">
        <v>58</v>
      </c>
      <c r="U26" s="38">
        <f>B43+U25</f>
        <v>0</v>
      </c>
      <c r="V26" s="112"/>
      <c r="W26" s="111">
        <f t="shared" ref="W26:AJ26" si="11">SUM(D43)+SUM(W25)</f>
        <v>0</v>
      </c>
      <c r="X26" s="112">
        <f t="shared" si="11"/>
        <v>0</v>
      </c>
      <c r="Y26" s="112">
        <f t="shared" si="11"/>
        <v>0</v>
      </c>
      <c r="Z26" s="113">
        <f t="shared" si="11"/>
        <v>0</v>
      </c>
      <c r="AA26" s="111">
        <f t="shared" si="11"/>
        <v>0</v>
      </c>
      <c r="AB26" s="112">
        <f t="shared" si="11"/>
        <v>0</v>
      </c>
      <c r="AC26" s="112">
        <f t="shared" si="11"/>
        <v>0</v>
      </c>
      <c r="AD26" s="112">
        <f t="shared" si="11"/>
        <v>0</v>
      </c>
      <c r="AE26" s="112">
        <f t="shared" si="11"/>
        <v>0</v>
      </c>
      <c r="AF26" s="112">
        <f t="shared" si="11"/>
        <v>0</v>
      </c>
      <c r="AG26" s="112">
        <f t="shared" si="11"/>
        <v>0</v>
      </c>
      <c r="AH26" s="113">
        <f t="shared" si="11"/>
        <v>0</v>
      </c>
      <c r="AI26" s="111">
        <f t="shared" si="11"/>
        <v>0</v>
      </c>
      <c r="AJ26" s="112">
        <f t="shared" si="11"/>
        <v>0</v>
      </c>
      <c r="AK26" s="40"/>
      <c r="AL26" s="41"/>
    </row>
    <row r="27" spans="1:38" s="63" customFormat="1" ht="13.5" thickTop="1" x14ac:dyDescent="0.2">
      <c r="A27" s="183"/>
      <c r="B27" s="62"/>
      <c r="C27" s="92"/>
      <c r="D27" s="93"/>
      <c r="E27" s="92">
        <f t="shared" ref="E27:E41" si="12">B27*C27</f>
        <v>0</v>
      </c>
      <c r="F27" s="92"/>
      <c r="G27" s="101">
        <f>SUM(D27:F27)</f>
        <v>0</v>
      </c>
      <c r="H27" s="99">
        <f>ROUND($G27*'Entrées des Taux'!$A$4,2)</f>
        <v>0</v>
      </c>
      <c r="I27" s="93">
        <f>ROUND($G27*'Entrées des Taux'!$A$20,2)</f>
        <v>0</v>
      </c>
      <c r="J27" s="92">
        <f>ROUND($G27*'Entrées des Taux'!$D$4,2)</f>
        <v>0</v>
      </c>
      <c r="K27" s="92">
        <f>ROUND($G27*'Entrées des Taux'!$A$12,2)</f>
        <v>0</v>
      </c>
      <c r="L27" s="92">
        <f>ROUND($G27*'Entrées des Taux'!$A$28,2)</f>
        <v>0</v>
      </c>
      <c r="M27" s="94">
        <f>ROUND($B27*'Entrées des Taux'!$D$12,2)</f>
        <v>0</v>
      </c>
      <c r="N27" s="100">
        <f>ROUND($G27*'Entrées des Taux'!$D$20,2)</f>
        <v>0</v>
      </c>
      <c r="O27" s="102">
        <f t="shared" ref="O27:O41" si="13">SUM(G27)-SUM(H27:N27)</f>
        <v>0</v>
      </c>
      <c r="P27" s="93"/>
      <c r="Q27" s="98">
        <f>SUM(O27:P27)</f>
        <v>0</v>
      </c>
      <c r="R27" s="64"/>
      <c r="S27" s="184"/>
      <c r="T27" s="183"/>
      <c r="U27" s="62"/>
      <c r="V27" s="92"/>
      <c r="W27" s="93"/>
      <c r="X27" s="92">
        <f t="shared" ref="X27:X41" si="14">U27*V27</f>
        <v>0</v>
      </c>
      <c r="Y27" s="92"/>
      <c r="Z27" s="101">
        <f>SUM(W27:Y27)</f>
        <v>0</v>
      </c>
      <c r="AA27" s="99">
        <f>ROUND($Z27*'Entrées des Taux'!$A$6,2)</f>
        <v>0</v>
      </c>
      <c r="AB27" s="93">
        <f>ROUND($Z27*'Entrées des Taux'!$A$22,2)</f>
        <v>0</v>
      </c>
      <c r="AC27" s="92">
        <f>ROUND($Z27*'Entrées des Taux'!$D$6,2)</f>
        <v>0</v>
      </c>
      <c r="AD27" s="92">
        <f>ROUND($Z27*'Entrées des Taux'!$A$14,2)</f>
        <v>0</v>
      </c>
      <c r="AE27" s="92">
        <f>ROUND($Z27*'Entrées des Taux'!$A$30,2)</f>
        <v>0</v>
      </c>
      <c r="AF27" s="94">
        <f>ROUND($U27*'Entrées des Taux'!$D$14,2)</f>
        <v>0</v>
      </c>
      <c r="AG27" s="100">
        <f>ROUND($Z27*'Entrées des Taux'!$D$22,2)</f>
        <v>0</v>
      </c>
      <c r="AH27" s="102">
        <f t="shared" ref="AH27:AH41" si="15">SUM(Z27)-SUM(AA27:AG27)</f>
        <v>0</v>
      </c>
      <c r="AI27" s="93" t="s">
        <v>0</v>
      </c>
      <c r="AJ27" s="98">
        <f t="shared" ref="AJ27:AJ41" si="16">SUM(AH27:AI27)</f>
        <v>0</v>
      </c>
      <c r="AK27" s="64" t="s">
        <v>0</v>
      </c>
      <c r="AL27" s="184" t="s">
        <v>0</v>
      </c>
    </row>
    <row r="28" spans="1:38" s="63" customFormat="1" x14ac:dyDescent="0.2">
      <c r="A28" s="183"/>
      <c r="B28" s="62"/>
      <c r="C28" s="92"/>
      <c r="D28" s="93"/>
      <c r="E28" s="92">
        <f t="shared" si="12"/>
        <v>0</v>
      </c>
      <c r="F28" s="92"/>
      <c r="G28" s="101">
        <f t="shared" ref="G28:G41" si="17">SUM(D28:F28)</f>
        <v>0</v>
      </c>
      <c r="H28" s="95">
        <f>ROUND($G28*'Entrées des Taux'!$A$4,2)</f>
        <v>0</v>
      </c>
      <c r="I28" s="93">
        <f>ROUND($G28*'Entrées des Taux'!$A$20,2)</f>
        <v>0</v>
      </c>
      <c r="J28" s="92">
        <f>ROUND($G28*'Entrées des Taux'!$D$4,2)</f>
        <v>0</v>
      </c>
      <c r="K28" s="92">
        <f>ROUND($G28*'Entrées des Taux'!$A$12,2)</f>
        <v>0</v>
      </c>
      <c r="L28" s="92">
        <f>ROUND($G28*'Entrées des Taux'!$A$28,2)</f>
        <v>0</v>
      </c>
      <c r="M28" s="94">
        <f>ROUND($B28*'Entrées des Taux'!$D$12,2)</f>
        <v>0</v>
      </c>
      <c r="N28" s="96">
        <f>ROUND($G28*'Entrées des Taux'!$D$20,2)</f>
        <v>0</v>
      </c>
      <c r="O28" s="102">
        <f t="shared" si="13"/>
        <v>0</v>
      </c>
      <c r="P28" s="93"/>
      <c r="Q28" s="98">
        <f t="shared" si="2"/>
        <v>0</v>
      </c>
      <c r="R28" s="64"/>
      <c r="S28" s="184"/>
      <c r="T28" s="183"/>
      <c r="U28" s="62"/>
      <c r="V28" s="92"/>
      <c r="W28" s="93"/>
      <c r="X28" s="92">
        <f t="shared" si="14"/>
        <v>0</v>
      </c>
      <c r="Y28" s="92"/>
      <c r="Z28" s="101">
        <f t="shared" ref="Z28:Z41" si="18">SUM(W28:Y28)</f>
        <v>0</v>
      </c>
      <c r="AA28" s="95">
        <f>ROUND($Z28*'Entrées des Taux'!$A$6,2)</f>
        <v>0</v>
      </c>
      <c r="AB28" s="93">
        <f>ROUND($Z28*'Entrées des Taux'!$A$22,2)</f>
        <v>0</v>
      </c>
      <c r="AC28" s="92">
        <f>ROUND($Z28*'Entrées des Taux'!$D$6,2)</f>
        <v>0</v>
      </c>
      <c r="AD28" s="92">
        <f>ROUND($Z28*'Entrées des Taux'!$A$14,2)</f>
        <v>0</v>
      </c>
      <c r="AE28" s="92">
        <f>ROUND($Z28*'Entrées des Taux'!$A$30,2)</f>
        <v>0</v>
      </c>
      <c r="AF28" s="94">
        <f>ROUND($U28*'Entrées des Taux'!$D$14,2)</f>
        <v>0</v>
      </c>
      <c r="AG28" s="96">
        <f>ROUND($Z28*'Entrées des Taux'!$D$22,2)</f>
        <v>0</v>
      </c>
      <c r="AH28" s="102">
        <f t="shared" si="15"/>
        <v>0</v>
      </c>
      <c r="AI28" s="93"/>
      <c r="AJ28" s="98">
        <f t="shared" si="16"/>
        <v>0</v>
      </c>
      <c r="AK28" s="64"/>
      <c r="AL28" s="184"/>
    </row>
    <row r="29" spans="1:38" s="63" customFormat="1" x14ac:dyDescent="0.2">
      <c r="A29" s="183"/>
      <c r="B29" s="62"/>
      <c r="C29" s="92"/>
      <c r="D29" s="93"/>
      <c r="E29" s="92">
        <f t="shared" si="12"/>
        <v>0</v>
      </c>
      <c r="F29" s="92"/>
      <c r="G29" s="101">
        <f t="shared" si="17"/>
        <v>0</v>
      </c>
      <c r="H29" s="95">
        <f>ROUND($G29*'Entrées des Taux'!$A$4,2)</f>
        <v>0</v>
      </c>
      <c r="I29" s="93">
        <f>ROUND($G29*'Entrées des Taux'!$A$20,2)</f>
        <v>0</v>
      </c>
      <c r="J29" s="92">
        <f>ROUND($G29*'Entrées des Taux'!$D$4,2)</f>
        <v>0</v>
      </c>
      <c r="K29" s="92">
        <f>ROUND($G29*'Entrées des Taux'!$A$12,2)</f>
        <v>0</v>
      </c>
      <c r="L29" s="92">
        <f>ROUND($G29*'Entrées des Taux'!$A$28,2)</f>
        <v>0</v>
      </c>
      <c r="M29" s="94">
        <f>ROUND($B29*'Entrées des Taux'!$D$12,2)</f>
        <v>0</v>
      </c>
      <c r="N29" s="96">
        <f>ROUND($G29*'Entrées des Taux'!$D$20,2)</f>
        <v>0</v>
      </c>
      <c r="O29" s="102">
        <f t="shared" si="13"/>
        <v>0</v>
      </c>
      <c r="P29" s="93"/>
      <c r="Q29" s="98">
        <f t="shared" si="2"/>
        <v>0</v>
      </c>
      <c r="R29" s="64"/>
      <c r="S29" s="184"/>
      <c r="T29" s="183"/>
      <c r="U29" s="62"/>
      <c r="V29" s="92"/>
      <c r="W29" s="93"/>
      <c r="X29" s="92">
        <f t="shared" si="14"/>
        <v>0</v>
      </c>
      <c r="Y29" s="92"/>
      <c r="Z29" s="101">
        <f t="shared" si="18"/>
        <v>0</v>
      </c>
      <c r="AA29" s="95">
        <f>ROUND($Z29*'Entrées des Taux'!$A$6,2)</f>
        <v>0</v>
      </c>
      <c r="AB29" s="93">
        <f>ROUND($Z29*'Entrées des Taux'!$A$22,2)</f>
        <v>0</v>
      </c>
      <c r="AC29" s="92">
        <f>ROUND($Z29*'Entrées des Taux'!$D$6,2)</f>
        <v>0</v>
      </c>
      <c r="AD29" s="92">
        <f>ROUND($Z29*'Entrées des Taux'!$A$14,2)</f>
        <v>0</v>
      </c>
      <c r="AE29" s="92">
        <f>ROUND($Z29*'Entrées des Taux'!$A$30,2)</f>
        <v>0</v>
      </c>
      <c r="AF29" s="94">
        <f>ROUND($U29*'Entrées des Taux'!$D$14,2)</f>
        <v>0</v>
      </c>
      <c r="AG29" s="96">
        <f>ROUND($Z29*'Entrées des Taux'!$D$22,2)</f>
        <v>0</v>
      </c>
      <c r="AH29" s="102">
        <f t="shared" si="15"/>
        <v>0</v>
      </c>
      <c r="AI29" s="93"/>
      <c r="AJ29" s="98">
        <f t="shared" si="16"/>
        <v>0</v>
      </c>
      <c r="AK29" s="64"/>
      <c r="AL29" s="184"/>
    </row>
    <row r="30" spans="1:38" s="63" customFormat="1" x14ac:dyDescent="0.2">
      <c r="A30" s="183"/>
      <c r="B30" s="62"/>
      <c r="C30" s="92"/>
      <c r="D30" s="93"/>
      <c r="E30" s="92">
        <f t="shared" si="12"/>
        <v>0</v>
      </c>
      <c r="F30" s="92"/>
      <c r="G30" s="101">
        <f t="shared" si="17"/>
        <v>0</v>
      </c>
      <c r="H30" s="95">
        <f>ROUND($G30*'Entrées des Taux'!$A$4,2)</f>
        <v>0</v>
      </c>
      <c r="I30" s="93">
        <f>ROUND($G30*'Entrées des Taux'!$A$20,2)</f>
        <v>0</v>
      </c>
      <c r="J30" s="92">
        <f>ROUND($G30*'Entrées des Taux'!$D$4,2)</f>
        <v>0</v>
      </c>
      <c r="K30" s="92">
        <f>ROUND($G30*'Entrées des Taux'!$A$12,2)</f>
        <v>0</v>
      </c>
      <c r="L30" s="92">
        <f>ROUND($G30*'Entrées des Taux'!$A$28,2)</f>
        <v>0</v>
      </c>
      <c r="M30" s="94">
        <f>ROUND($B30*'Entrées des Taux'!$D$12,2)</f>
        <v>0</v>
      </c>
      <c r="N30" s="96">
        <f>ROUND($G30*'Entrées des Taux'!$D$20,2)</f>
        <v>0</v>
      </c>
      <c r="O30" s="102">
        <f t="shared" si="13"/>
        <v>0</v>
      </c>
      <c r="P30" s="93"/>
      <c r="Q30" s="98">
        <f t="shared" si="2"/>
        <v>0</v>
      </c>
      <c r="R30" s="64"/>
      <c r="S30" s="184"/>
      <c r="T30" s="183"/>
      <c r="U30" s="62"/>
      <c r="V30" s="92"/>
      <c r="W30" s="93"/>
      <c r="X30" s="92">
        <f t="shared" si="14"/>
        <v>0</v>
      </c>
      <c r="Y30" s="92"/>
      <c r="Z30" s="101">
        <f t="shared" si="18"/>
        <v>0</v>
      </c>
      <c r="AA30" s="95">
        <f>ROUND($Z30*'Entrées des Taux'!$A$6,2)</f>
        <v>0</v>
      </c>
      <c r="AB30" s="93">
        <f>ROUND($Z30*'Entrées des Taux'!$A$22,2)</f>
        <v>0</v>
      </c>
      <c r="AC30" s="92">
        <f>ROUND($Z30*'Entrées des Taux'!$D$6,2)</f>
        <v>0</v>
      </c>
      <c r="AD30" s="92">
        <f>ROUND($Z30*'Entrées des Taux'!$A$14,2)</f>
        <v>0</v>
      </c>
      <c r="AE30" s="92">
        <f>ROUND($Z30*'Entrées des Taux'!$A$30,2)</f>
        <v>0</v>
      </c>
      <c r="AF30" s="94">
        <f>ROUND($U30*'Entrées des Taux'!$D$14,2)</f>
        <v>0</v>
      </c>
      <c r="AG30" s="96">
        <f>ROUND($Z30*'Entrées des Taux'!$D$22,2)</f>
        <v>0</v>
      </c>
      <c r="AH30" s="102">
        <f t="shared" si="15"/>
        <v>0</v>
      </c>
      <c r="AI30" s="93"/>
      <c r="AJ30" s="98">
        <f t="shared" si="16"/>
        <v>0</v>
      </c>
      <c r="AK30" s="64"/>
      <c r="AL30" s="184"/>
    </row>
    <row r="31" spans="1:38" s="63" customFormat="1" x14ac:dyDescent="0.2">
      <c r="A31" s="183"/>
      <c r="B31" s="62"/>
      <c r="C31" s="92"/>
      <c r="D31" s="93"/>
      <c r="E31" s="92">
        <f t="shared" si="12"/>
        <v>0</v>
      </c>
      <c r="F31" s="92"/>
      <c r="G31" s="101">
        <f t="shared" si="17"/>
        <v>0</v>
      </c>
      <c r="H31" s="95">
        <f>ROUND($G31*'Entrées des Taux'!$A$4,2)</f>
        <v>0</v>
      </c>
      <c r="I31" s="93">
        <f>ROUND($G31*'Entrées des Taux'!$A$20,2)</f>
        <v>0</v>
      </c>
      <c r="J31" s="92">
        <f>ROUND($G31*'Entrées des Taux'!$D$4,2)</f>
        <v>0</v>
      </c>
      <c r="K31" s="92">
        <f>ROUND($G31*'Entrées des Taux'!$A$12,2)</f>
        <v>0</v>
      </c>
      <c r="L31" s="92">
        <f>ROUND($G31*'Entrées des Taux'!$A$28,2)</f>
        <v>0</v>
      </c>
      <c r="M31" s="94">
        <f>ROUND($B31*'Entrées des Taux'!$D$12,2)</f>
        <v>0</v>
      </c>
      <c r="N31" s="96">
        <f>ROUND($G31*'Entrées des Taux'!$D$20,2)</f>
        <v>0</v>
      </c>
      <c r="O31" s="102">
        <f t="shared" si="13"/>
        <v>0</v>
      </c>
      <c r="P31" s="93"/>
      <c r="Q31" s="98">
        <f t="shared" si="2"/>
        <v>0</v>
      </c>
      <c r="R31" s="64"/>
      <c r="S31" s="184"/>
      <c r="T31" s="183"/>
      <c r="U31" s="62"/>
      <c r="V31" s="92"/>
      <c r="W31" s="93"/>
      <c r="X31" s="92">
        <f t="shared" si="14"/>
        <v>0</v>
      </c>
      <c r="Y31" s="92"/>
      <c r="Z31" s="101">
        <f t="shared" si="18"/>
        <v>0</v>
      </c>
      <c r="AA31" s="95">
        <f>ROUND($Z31*'Entrées des Taux'!$A$6,2)</f>
        <v>0</v>
      </c>
      <c r="AB31" s="93">
        <f>ROUND($Z31*'Entrées des Taux'!$A$22,2)</f>
        <v>0</v>
      </c>
      <c r="AC31" s="92">
        <f>ROUND($Z31*'Entrées des Taux'!$D$6,2)</f>
        <v>0</v>
      </c>
      <c r="AD31" s="92">
        <f>ROUND($Z31*'Entrées des Taux'!$A$14,2)</f>
        <v>0</v>
      </c>
      <c r="AE31" s="92">
        <f>ROUND($Z31*'Entrées des Taux'!$A$30,2)</f>
        <v>0</v>
      </c>
      <c r="AF31" s="94">
        <f>ROUND($U31*'Entrées des Taux'!$D$14,2)</f>
        <v>0</v>
      </c>
      <c r="AG31" s="96">
        <f>ROUND($Z31*'Entrées des Taux'!$D$22,2)</f>
        <v>0</v>
      </c>
      <c r="AH31" s="102">
        <f t="shared" si="15"/>
        <v>0</v>
      </c>
      <c r="AI31" s="93"/>
      <c r="AJ31" s="98">
        <f t="shared" si="16"/>
        <v>0</v>
      </c>
      <c r="AK31" s="64"/>
      <c r="AL31" s="184"/>
    </row>
    <row r="32" spans="1:38" s="63" customFormat="1" x14ac:dyDescent="0.2">
      <c r="A32" s="183"/>
      <c r="B32" s="62"/>
      <c r="C32" s="92"/>
      <c r="D32" s="93"/>
      <c r="E32" s="92">
        <f t="shared" si="12"/>
        <v>0</v>
      </c>
      <c r="F32" s="92"/>
      <c r="G32" s="101">
        <f t="shared" si="17"/>
        <v>0</v>
      </c>
      <c r="H32" s="95">
        <f>ROUND($G32*'Entrées des Taux'!$A$4,2)</f>
        <v>0</v>
      </c>
      <c r="I32" s="93">
        <f>ROUND($G32*'Entrées des Taux'!$A$20,2)</f>
        <v>0</v>
      </c>
      <c r="J32" s="92">
        <f>ROUND($G32*'Entrées des Taux'!$D$4,2)</f>
        <v>0</v>
      </c>
      <c r="K32" s="92">
        <f>ROUND($G32*'Entrées des Taux'!$A$12,2)</f>
        <v>0</v>
      </c>
      <c r="L32" s="92">
        <f>ROUND($G32*'Entrées des Taux'!$A$28,2)</f>
        <v>0</v>
      </c>
      <c r="M32" s="94">
        <f>ROUND($B32*'Entrées des Taux'!$D$12,2)</f>
        <v>0</v>
      </c>
      <c r="N32" s="96">
        <f>ROUND($G32*'Entrées des Taux'!$D$20,2)</f>
        <v>0</v>
      </c>
      <c r="O32" s="102">
        <f t="shared" si="13"/>
        <v>0</v>
      </c>
      <c r="P32" s="93"/>
      <c r="Q32" s="98">
        <f t="shared" si="2"/>
        <v>0</v>
      </c>
      <c r="R32" s="64"/>
      <c r="S32" s="184"/>
      <c r="T32" s="183"/>
      <c r="U32" s="62"/>
      <c r="V32" s="92"/>
      <c r="W32" s="93"/>
      <c r="X32" s="92">
        <f t="shared" si="14"/>
        <v>0</v>
      </c>
      <c r="Y32" s="92"/>
      <c r="Z32" s="101">
        <f t="shared" si="18"/>
        <v>0</v>
      </c>
      <c r="AA32" s="95">
        <f>ROUND($Z32*'Entrées des Taux'!$A$6,2)</f>
        <v>0</v>
      </c>
      <c r="AB32" s="93">
        <f>ROUND($Z32*'Entrées des Taux'!$A$22,2)</f>
        <v>0</v>
      </c>
      <c r="AC32" s="92">
        <f>ROUND($Z32*'Entrées des Taux'!$D$6,2)</f>
        <v>0</v>
      </c>
      <c r="AD32" s="92">
        <f>ROUND($Z32*'Entrées des Taux'!$A$14,2)</f>
        <v>0</v>
      </c>
      <c r="AE32" s="92">
        <f>ROUND($Z32*'Entrées des Taux'!$A$30,2)</f>
        <v>0</v>
      </c>
      <c r="AF32" s="94">
        <f>ROUND($U32*'Entrées des Taux'!$D$14,2)</f>
        <v>0</v>
      </c>
      <c r="AG32" s="96">
        <f>ROUND($Z32*'Entrées des Taux'!$D$22,2)</f>
        <v>0</v>
      </c>
      <c r="AH32" s="102">
        <f t="shared" si="15"/>
        <v>0</v>
      </c>
      <c r="AI32" s="93"/>
      <c r="AJ32" s="98">
        <f t="shared" si="16"/>
        <v>0</v>
      </c>
      <c r="AK32" s="64"/>
      <c r="AL32" s="184"/>
    </row>
    <row r="33" spans="1:38" s="63" customFormat="1" x14ac:dyDescent="0.2">
      <c r="A33" s="183"/>
      <c r="B33" s="62"/>
      <c r="C33" s="92"/>
      <c r="D33" s="93"/>
      <c r="E33" s="92">
        <f t="shared" si="12"/>
        <v>0</v>
      </c>
      <c r="F33" s="92"/>
      <c r="G33" s="101">
        <f t="shared" si="17"/>
        <v>0</v>
      </c>
      <c r="H33" s="95">
        <f>ROUND($G33*'Entrées des Taux'!$A$4,2)</f>
        <v>0</v>
      </c>
      <c r="I33" s="93">
        <f>ROUND($G33*'Entrées des Taux'!$A$20,2)</f>
        <v>0</v>
      </c>
      <c r="J33" s="92">
        <f>ROUND($G33*'Entrées des Taux'!$D$4,2)</f>
        <v>0</v>
      </c>
      <c r="K33" s="92">
        <f>ROUND($G33*'Entrées des Taux'!$A$12,2)</f>
        <v>0</v>
      </c>
      <c r="L33" s="92">
        <f>ROUND($G33*'Entrées des Taux'!$A$28,2)</f>
        <v>0</v>
      </c>
      <c r="M33" s="94">
        <f>ROUND($B33*'Entrées des Taux'!$D$12,2)</f>
        <v>0</v>
      </c>
      <c r="N33" s="96">
        <f>ROUND($G33*'Entrées des Taux'!$D$20,2)</f>
        <v>0</v>
      </c>
      <c r="O33" s="102">
        <f t="shared" si="13"/>
        <v>0</v>
      </c>
      <c r="P33" s="93"/>
      <c r="Q33" s="98">
        <f t="shared" si="2"/>
        <v>0</v>
      </c>
      <c r="R33" s="64"/>
      <c r="S33" s="184"/>
      <c r="T33" s="183"/>
      <c r="U33" s="62"/>
      <c r="V33" s="92"/>
      <c r="W33" s="93"/>
      <c r="X33" s="92">
        <f t="shared" si="14"/>
        <v>0</v>
      </c>
      <c r="Y33" s="92"/>
      <c r="Z33" s="101">
        <f t="shared" si="18"/>
        <v>0</v>
      </c>
      <c r="AA33" s="95">
        <f>ROUND($Z33*'Entrées des Taux'!$A$6,2)</f>
        <v>0</v>
      </c>
      <c r="AB33" s="93">
        <f>ROUND($Z33*'Entrées des Taux'!$A$22,2)</f>
        <v>0</v>
      </c>
      <c r="AC33" s="92">
        <f>ROUND($Z33*'Entrées des Taux'!$D$6,2)</f>
        <v>0</v>
      </c>
      <c r="AD33" s="92">
        <f>ROUND($Z33*'Entrées des Taux'!$A$14,2)</f>
        <v>0</v>
      </c>
      <c r="AE33" s="92">
        <f>ROUND($Z33*'Entrées des Taux'!$A$30,2)</f>
        <v>0</v>
      </c>
      <c r="AF33" s="94">
        <f>ROUND($U33*'Entrées des Taux'!$D$14,2)</f>
        <v>0</v>
      </c>
      <c r="AG33" s="96">
        <f>ROUND($Z33*'Entrées des Taux'!$D$22,2)</f>
        <v>0</v>
      </c>
      <c r="AH33" s="102">
        <f t="shared" si="15"/>
        <v>0</v>
      </c>
      <c r="AI33" s="93"/>
      <c r="AJ33" s="98">
        <f t="shared" si="16"/>
        <v>0</v>
      </c>
      <c r="AK33" s="64"/>
      <c r="AL33" s="184"/>
    </row>
    <row r="34" spans="1:38" s="63" customFormat="1" x14ac:dyDescent="0.2">
      <c r="A34" s="183"/>
      <c r="B34" s="62"/>
      <c r="C34" s="92"/>
      <c r="D34" s="93"/>
      <c r="E34" s="92">
        <f t="shared" si="12"/>
        <v>0</v>
      </c>
      <c r="F34" s="92"/>
      <c r="G34" s="101">
        <f t="shared" si="17"/>
        <v>0</v>
      </c>
      <c r="H34" s="95">
        <f>ROUND($G34*'Entrées des Taux'!$A$4,2)</f>
        <v>0</v>
      </c>
      <c r="I34" s="93">
        <f>ROUND($G34*'Entrées des Taux'!$A$20,2)</f>
        <v>0</v>
      </c>
      <c r="J34" s="92">
        <f>ROUND($G34*'Entrées des Taux'!$D$4,2)</f>
        <v>0</v>
      </c>
      <c r="K34" s="92">
        <f>ROUND($G34*'Entrées des Taux'!$A$12,2)</f>
        <v>0</v>
      </c>
      <c r="L34" s="92">
        <f>ROUND($G34*'Entrées des Taux'!$A$28,2)</f>
        <v>0</v>
      </c>
      <c r="M34" s="94">
        <f>ROUND($B34*'Entrées des Taux'!$D$12,2)</f>
        <v>0</v>
      </c>
      <c r="N34" s="96">
        <f>ROUND($G34*'Entrées des Taux'!$D$20,2)</f>
        <v>0</v>
      </c>
      <c r="O34" s="102">
        <f t="shared" si="13"/>
        <v>0</v>
      </c>
      <c r="P34" s="93"/>
      <c r="Q34" s="98">
        <f t="shared" si="2"/>
        <v>0</v>
      </c>
      <c r="R34" s="64"/>
      <c r="S34" s="184"/>
      <c r="T34" s="183"/>
      <c r="U34" s="62"/>
      <c r="V34" s="92"/>
      <c r="W34" s="93"/>
      <c r="X34" s="92">
        <f t="shared" si="14"/>
        <v>0</v>
      </c>
      <c r="Y34" s="92"/>
      <c r="Z34" s="101">
        <f t="shared" si="18"/>
        <v>0</v>
      </c>
      <c r="AA34" s="95">
        <f>ROUND($Z34*'Entrées des Taux'!$A$6,2)</f>
        <v>0</v>
      </c>
      <c r="AB34" s="93">
        <f>ROUND($Z34*'Entrées des Taux'!$A$22,2)</f>
        <v>0</v>
      </c>
      <c r="AC34" s="92">
        <f>ROUND($Z34*'Entrées des Taux'!$D$6,2)</f>
        <v>0</v>
      </c>
      <c r="AD34" s="92">
        <f>ROUND($Z34*'Entrées des Taux'!$A$14,2)</f>
        <v>0</v>
      </c>
      <c r="AE34" s="92">
        <f>ROUND($Z34*'Entrées des Taux'!$A$30,2)</f>
        <v>0</v>
      </c>
      <c r="AF34" s="94">
        <f>ROUND($U34*'Entrées des Taux'!$D$14,2)</f>
        <v>0</v>
      </c>
      <c r="AG34" s="96">
        <f>ROUND($Z34*'Entrées des Taux'!$D$22,2)</f>
        <v>0</v>
      </c>
      <c r="AH34" s="102">
        <f t="shared" si="15"/>
        <v>0</v>
      </c>
      <c r="AI34" s="93"/>
      <c r="AJ34" s="98">
        <f t="shared" si="16"/>
        <v>0</v>
      </c>
      <c r="AK34" s="64"/>
      <c r="AL34" s="184"/>
    </row>
    <row r="35" spans="1:38" s="63" customFormat="1" x14ac:dyDescent="0.2">
      <c r="A35" s="183"/>
      <c r="B35" s="62"/>
      <c r="C35" s="92"/>
      <c r="D35" s="93"/>
      <c r="E35" s="92">
        <f t="shared" si="12"/>
        <v>0</v>
      </c>
      <c r="F35" s="92"/>
      <c r="G35" s="101">
        <f t="shared" si="17"/>
        <v>0</v>
      </c>
      <c r="H35" s="95">
        <f>ROUND($G35*'Entrées des Taux'!$A$4,2)</f>
        <v>0</v>
      </c>
      <c r="I35" s="93">
        <f>ROUND($G35*'Entrées des Taux'!$A$20,2)</f>
        <v>0</v>
      </c>
      <c r="J35" s="92">
        <f>ROUND($G35*'Entrées des Taux'!$D$4,2)</f>
        <v>0</v>
      </c>
      <c r="K35" s="92">
        <f>ROUND($G35*'Entrées des Taux'!$A$12,2)</f>
        <v>0</v>
      </c>
      <c r="L35" s="92">
        <f>ROUND($G35*'Entrées des Taux'!$A$28,2)</f>
        <v>0</v>
      </c>
      <c r="M35" s="94">
        <f>ROUND($B35*'Entrées des Taux'!$D$12,2)</f>
        <v>0</v>
      </c>
      <c r="N35" s="96">
        <f>ROUND($G35*'Entrées des Taux'!$D$20,2)</f>
        <v>0</v>
      </c>
      <c r="O35" s="102">
        <f t="shared" si="13"/>
        <v>0</v>
      </c>
      <c r="P35" s="93"/>
      <c r="Q35" s="98">
        <f t="shared" si="2"/>
        <v>0</v>
      </c>
      <c r="R35" s="64"/>
      <c r="S35" s="184"/>
      <c r="T35" s="183"/>
      <c r="U35" s="62"/>
      <c r="V35" s="92"/>
      <c r="W35" s="93"/>
      <c r="X35" s="92">
        <f t="shared" si="14"/>
        <v>0</v>
      </c>
      <c r="Y35" s="92"/>
      <c r="Z35" s="101">
        <f t="shared" si="18"/>
        <v>0</v>
      </c>
      <c r="AA35" s="95">
        <f>ROUND($Z35*'Entrées des Taux'!$A$6,2)</f>
        <v>0</v>
      </c>
      <c r="AB35" s="93">
        <f>ROUND($Z35*'Entrées des Taux'!$A$22,2)</f>
        <v>0</v>
      </c>
      <c r="AC35" s="92">
        <f>ROUND($Z35*'Entrées des Taux'!$D$6,2)</f>
        <v>0</v>
      </c>
      <c r="AD35" s="92">
        <f>ROUND($Z35*'Entrées des Taux'!$A$14,2)</f>
        <v>0</v>
      </c>
      <c r="AE35" s="92">
        <f>ROUND($Z35*'Entrées des Taux'!$A$30,2)</f>
        <v>0</v>
      </c>
      <c r="AF35" s="94">
        <f>ROUND($U35*'Entrées des Taux'!$D$14,2)</f>
        <v>0</v>
      </c>
      <c r="AG35" s="96">
        <f>ROUND($Z35*'Entrées des Taux'!$D$22,2)</f>
        <v>0</v>
      </c>
      <c r="AH35" s="102">
        <f t="shared" si="15"/>
        <v>0</v>
      </c>
      <c r="AI35" s="93"/>
      <c r="AJ35" s="98">
        <f t="shared" si="16"/>
        <v>0</v>
      </c>
      <c r="AK35" s="64"/>
      <c r="AL35" s="184"/>
    </row>
    <row r="36" spans="1:38" s="63" customFormat="1" x14ac:dyDescent="0.2">
      <c r="A36" s="183"/>
      <c r="B36" s="62"/>
      <c r="C36" s="92"/>
      <c r="D36" s="93"/>
      <c r="E36" s="92">
        <f t="shared" si="12"/>
        <v>0</v>
      </c>
      <c r="F36" s="92"/>
      <c r="G36" s="101">
        <f t="shared" si="17"/>
        <v>0</v>
      </c>
      <c r="H36" s="95">
        <f>ROUND($G36*'Entrées des Taux'!$A$4,2)</f>
        <v>0</v>
      </c>
      <c r="I36" s="93">
        <f>ROUND($G36*'Entrées des Taux'!$A$20,2)</f>
        <v>0</v>
      </c>
      <c r="J36" s="92">
        <f>ROUND($G36*'Entrées des Taux'!$D$4,2)</f>
        <v>0</v>
      </c>
      <c r="K36" s="92">
        <f>ROUND($G36*'Entrées des Taux'!$A$12,2)</f>
        <v>0</v>
      </c>
      <c r="L36" s="92">
        <f>ROUND($G36*'Entrées des Taux'!$A$28,2)</f>
        <v>0</v>
      </c>
      <c r="M36" s="94">
        <f>ROUND($B36*'Entrées des Taux'!$D$12,2)</f>
        <v>0</v>
      </c>
      <c r="N36" s="96">
        <f>ROUND($G36*'Entrées des Taux'!$D$20,2)</f>
        <v>0</v>
      </c>
      <c r="O36" s="102">
        <f t="shared" si="13"/>
        <v>0</v>
      </c>
      <c r="P36" s="93"/>
      <c r="Q36" s="98">
        <f t="shared" si="2"/>
        <v>0</v>
      </c>
      <c r="R36" s="64"/>
      <c r="S36" s="184"/>
      <c r="T36" s="183"/>
      <c r="U36" s="62"/>
      <c r="V36" s="92"/>
      <c r="W36" s="93"/>
      <c r="X36" s="92">
        <f t="shared" si="14"/>
        <v>0</v>
      </c>
      <c r="Y36" s="92"/>
      <c r="Z36" s="101">
        <f t="shared" si="18"/>
        <v>0</v>
      </c>
      <c r="AA36" s="95">
        <f>ROUND($Z36*'Entrées des Taux'!$A$6,2)</f>
        <v>0</v>
      </c>
      <c r="AB36" s="93">
        <f>ROUND($Z36*'Entrées des Taux'!$A$22,2)</f>
        <v>0</v>
      </c>
      <c r="AC36" s="92">
        <f>ROUND($Z36*'Entrées des Taux'!$D$6,2)</f>
        <v>0</v>
      </c>
      <c r="AD36" s="92">
        <f>ROUND($Z36*'Entrées des Taux'!$A$14,2)</f>
        <v>0</v>
      </c>
      <c r="AE36" s="92">
        <f>ROUND($Z36*'Entrées des Taux'!$A$30,2)</f>
        <v>0</v>
      </c>
      <c r="AF36" s="94">
        <f>ROUND($U36*'Entrées des Taux'!$D$14,2)</f>
        <v>0</v>
      </c>
      <c r="AG36" s="96">
        <f>ROUND($Z36*'Entrées des Taux'!$D$22,2)</f>
        <v>0</v>
      </c>
      <c r="AH36" s="102">
        <f t="shared" si="15"/>
        <v>0</v>
      </c>
      <c r="AI36" s="93"/>
      <c r="AJ36" s="98">
        <f t="shared" si="16"/>
        <v>0</v>
      </c>
      <c r="AK36" s="64"/>
      <c r="AL36" s="184"/>
    </row>
    <row r="37" spans="1:38" s="63" customFormat="1" x14ac:dyDescent="0.2">
      <c r="A37" s="183"/>
      <c r="B37" s="62"/>
      <c r="C37" s="92"/>
      <c r="D37" s="93"/>
      <c r="E37" s="92">
        <f t="shared" si="12"/>
        <v>0</v>
      </c>
      <c r="F37" s="92"/>
      <c r="G37" s="101">
        <f t="shared" si="17"/>
        <v>0</v>
      </c>
      <c r="H37" s="95">
        <f>ROUND($G37*'Entrées des Taux'!$A$4,2)</f>
        <v>0</v>
      </c>
      <c r="I37" s="93">
        <f>ROUND($G37*'Entrées des Taux'!$A$20,2)</f>
        <v>0</v>
      </c>
      <c r="J37" s="92">
        <f>ROUND($G37*'Entrées des Taux'!$D$4,2)</f>
        <v>0</v>
      </c>
      <c r="K37" s="92">
        <f>ROUND($G37*'Entrées des Taux'!$A$12,2)</f>
        <v>0</v>
      </c>
      <c r="L37" s="92">
        <f>ROUND($G37*'Entrées des Taux'!$A$28,2)</f>
        <v>0</v>
      </c>
      <c r="M37" s="94">
        <f>ROUND($B37*'Entrées des Taux'!$D$12,2)</f>
        <v>0</v>
      </c>
      <c r="N37" s="96">
        <f>ROUND($G37*'Entrées des Taux'!$D$20,2)</f>
        <v>0</v>
      </c>
      <c r="O37" s="102">
        <f t="shared" si="13"/>
        <v>0</v>
      </c>
      <c r="P37" s="93"/>
      <c r="Q37" s="98">
        <f t="shared" si="2"/>
        <v>0</v>
      </c>
      <c r="R37" s="64"/>
      <c r="S37" s="184"/>
      <c r="T37" s="183"/>
      <c r="U37" s="62"/>
      <c r="V37" s="92"/>
      <c r="W37" s="93"/>
      <c r="X37" s="92">
        <f t="shared" si="14"/>
        <v>0</v>
      </c>
      <c r="Y37" s="92"/>
      <c r="Z37" s="101">
        <f t="shared" si="18"/>
        <v>0</v>
      </c>
      <c r="AA37" s="95">
        <f>ROUND($Z37*'Entrées des Taux'!$A$6,2)</f>
        <v>0</v>
      </c>
      <c r="AB37" s="93">
        <f>ROUND($Z37*'Entrées des Taux'!$A$22,2)</f>
        <v>0</v>
      </c>
      <c r="AC37" s="92">
        <f>ROUND($Z37*'Entrées des Taux'!$D$6,2)</f>
        <v>0</v>
      </c>
      <c r="AD37" s="92">
        <f>ROUND($Z37*'Entrées des Taux'!$A$14,2)</f>
        <v>0</v>
      </c>
      <c r="AE37" s="92">
        <f>ROUND($Z37*'Entrées des Taux'!$A$30,2)</f>
        <v>0</v>
      </c>
      <c r="AF37" s="94">
        <f>ROUND($U37*'Entrées des Taux'!$D$14,2)</f>
        <v>0</v>
      </c>
      <c r="AG37" s="96">
        <f>ROUND($Z37*'Entrées des Taux'!$D$22,2)</f>
        <v>0</v>
      </c>
      <c r="AH37" s="102">
        <f t="shared" si="15"/>
        <v>0</v>
      </c>
      <c r="AI37" s="93"/>
      <c r="AJ37" s="98">
        <f t="shared" si="16"/>
        <v>0</v>
      </c>
      <c r="AK37" s="64"/>
      <c r="AL37" s="184"/>
    </row>
    <row r="38" spans="1:38" s="63" customFormat="1" x14ac:dyDescent="0.2">
      <c r="A38" s="183"/>
      <c r="B38" s="62"/>
      <c r="C38" s="92"/>
      <c r="D38" s="93"/>
      <c r="E38" s="92">
        <f t="shared" si="12"/>
        <v>0</v>
      </c>
      <c r="F38" s="92"/>
      <c r="G38" s="101">
        <f t="shared" si="17"/>
        <v>0</v>
      </c>
      <c r="H38" s="95">
        <f>ROUND($G38*'Entrées des Taux'!$A$4,2)</f>
        <v>0</v>
      </c>
      <c r="I38" s="93">
        <f>ROUND($G38*'Entrées des Taux'!$A$20,2)</f>
        <v>0</v>
      </c>
      <c r="J38" s="92">
        <f>ROUND($G38*'Entrées des Taux'!$D$4,2)</f>
        <v>0</v>
      </c>
      <c r="K38" s="92">
        <f>ROUND($G38*'Entrées des Taux'!$A$12,2)</f>
        <v>0</v>
      </c>
      <c r="L38" s="92">
        <f>ROUND($G38*'Entrées des Taux'!$A$28,2)</f>
        <v>0</v>
      </c>
      <c r="M38" s="94">
        <f>ROUND($B38*'Entrées des Taux'!$D$12,2)</f>
        <v>0</v>
      </c>
      <c r="N38" s="96">
        <f>ROUND($G38*'Entrées des Taux'!$D$20,2)</f>
        <v>0</v>
      </c>
      <c r="O38" s="102">
        <f t="shared" si="13"/>
        <v>0</v>
      </c>
      <c r="P38" s="93"/>
      <c r="Q38" s="98">
        <f t="shared" si="2"/>
        <v>0</v>
      </c>
      <c r="R38" s="64"/>
      <c r="S38" s="184"/>
      <c r="T38" s="183"/>
      <c r="U38" s="62"/>
      <c r="V38" s="92"/>
      <c r="W38" s="93"/>
      <c r="X38" s="92">
        <f t="shared" si="14"/>
        <v>0</v>
      </c>
      <c r="Y38" s="92"/>
      <c r="Z38" s="101">
        <f t="shared" si="18"/>
        <v>0</v>
      </c>
      <c r="AA38" s="95">
        <f>ROUND($Z38*'Entrées des Taux'!$A$6,2)</f>
        <v>0</v>
      </c>
      <c r="AB38" s="93">
        <f>ROUND($Z38*'Entrées des Taux'!$A$22,2)</f>
        <v>0</v>
      </c>
      <c r="AC38" s="92">
        <f>ROUND($Z38*'Entrées des Taux'!$D$6,2)</f>
        <v>0</v>
      </c>
      <c r="AD38" s="92">
        <f>ROUND($Z38*'Entrées des Taux'!$A$14,2)</f>
        <v>0</v>
      </c>
      <c r="AE38" s="92">
        <f>ROUND($Z38*'Entrées des Taux'!$A$30,2)</f>
        <v>0</v>
      </c>
      <c r="AF38" s="94">
        <f>ROUND($U38*'Entrées des Taux'!$D$14,2)</f>
        <v>0</v>
      </c>
      <c r="AG38" s="96">
        <f>ROUND($Z38*'Entrées des Taux'!$D$22,2)</f>
        <v>0</v>
      </c>
      <c r="AH38" s="102">
        <f t="shared" si="15"/>
        <v>0</v>
      </c>
      <c r="AI38" s="93" t="s">
        <v>0</v>
      </c>
      <c r="AJ38" s="98">
        <f t="shared" si="16"/>
        <v>0</v>
      </c>
      <c r="AK38" s="64" t="s">
        <v>0</v>
      </c>
      <c r="AL38" s="184" t="s">
        <v>0</v>
      </c>
    </row>
    <row r="39" spans="1:38" s="63" customFormat="1" x14ac:dyDescent="0.2">
      <c r="A39" s="183"/>
      <c r="B39" s="62"/>
      <c r="C39" s="92"/>
      <c r="D39" s="93"/>
      <c r="E39" s="92">
        <f t="shared" si="12"/>
        <v>0</v>
      </c>
      <c r="F39" s="92"/>
      <c r="G39" s="101">
        <f t="shared" si="17"/>
        <v>0</v>
      </c>
      <c r="H39" s="95">
        <f>ROUND($G39*'Entrées des Taux'!$A$4,2)</f>
        <v>0</v>
      </c>
      <c r="I39" s="93">
        <f>ROUND($G39*'Entrées des Taux'!$A$20,2)</f>
        <v>0</v>
      </c>
      <c r="J39" s="92">
        <f>ROUND($G39*'Entrées des Taux'!$D$4,2)</f>
        <v>0</v>
      </c>
      <c r="K39" s="92">
        <f>ROUND($G39*'Entrées des Taux'!$A$12,2)</f>
        <v>0</v>
      </c>
      <c r="L39" s="92">
        <f>ROUND($G39*'Entrées des Taux'!$A$28,2)</f>
        <v>0</v>
      </c>
      <c r="M39" s="94">
        <f>ROUND($B39*'Entrées des Taux'!$D$12,2)</f>
        <v>0</v>
      </c>
      <c r="N39" s="96">
        <f>ROUND($G39*'Entrées des Taux'!$D$20,2)</f>
        <v>0</v>
      </c>
      <c r="O39" s="102">
        <f t="shared" si="13"/>
        <v>0</v>
      </c>
      <c r="P39" s="93"/>
      <c r="Q39" s="98">
        <f t="shared" si="2"/>
        <v>0</v>
      </c>
      <c r="R39" s="64"/>
      <c r="S39" s="184"/>
      <c r="T39" s="183"/>
      <c r="U39" s="62"/>
      <c r="V39" s="92"/>
      <c r="W39" s="93"/>
      <c r="X39" s="92">
        <f t="shared" si="14"/>
        <v>0</v>
      </c>
      <c r="Y39" s="92"/>
      <c r="Z39" s="101">
        <f t="shared" si="18"/>
        <v>0</v>
      </c>
      <c r="AA39" s="95">
        <f>ROUND($Z39*'Entrées des Taux'!$A$6,2)</f>
        <v>0</v>
      </c>
      <c r="AB39" s="93">
        <f>ROUND($Z39*'Entrées des Taux'!$A$22,2)</f>
        <v>0</v>
      </c>
      <c r="AC39" s="92">
        <f>ROUND($Z39*'Entrées des Taux'!$D$6,2)</f>
        <v>0</v>
      </c>
      <c r="AD39" s="92">
        <f>ROUND($Z39*'Entrées des Taux'!$A$14,2)</f>
        <v>0</v>
      </c>
      <c r="AE39" s="92">
        <f>ROUND($Z39*'Entrées des Taux'!$A$30,2)</f>
        <v>0</v>
      </c>
      <c r="AF39" s="94">
        <f>ROUND($U39*'Entrées des Taux'!$D$14,2)</f>
        <v>0</v>
      </c>
      <c r="AG39" s="96">
        <f>ROUND($Z39*'Entrées des Taux'!$D$22,2)</f>
        <v>0</v>
      </c>
      <c r="AH39" s="102">
        <f t="shared" si="15"/>
        <v>0</v>
      </c>
      <c r="AI39" s="93"/>
      <c r="AJ39" s="98">
        <f t="shared" si="16"/>
        <v>0</v>
      </c>
      <c r="AK39" s="64"/>
      <c r="AL39" s="184"/>
    </row>
    <row r="40" spans="1:38" s="63" customFormat="1" x14ac:dyDescent="0.2">
      <c r="A40" s="183"/>
      <c r="B40" s="62"/>
      <c r="C40" s="92"/>
      <c r="D40" s="93"/>
      <c r="E40" s="92">
        <f t="shared" si="12"/>
        <v>0</v>
      </c>
      <c r="F40" s="92"/>
      <c r="G40" s="101">
        <f t="shared" si="17"/>
        <v>0</v>
      </c>
      <c r="H40" s="95">
        <f>ROUND($G40*'Entrées des Taux'!$A$4,2)</f>
        <v>0</v>
      </c>
      <c r="I40" s="93">
        <f>ROUND($G40*'Entrées des Taux'!$A$20,2)</f>
        <v>0</v>
      </c>
      <c r="J40" s="92">
        <f>ROUND($G40*'Entrées des Taux'!$D$4,2)</f>
        <v>0</v>
      </c>
      <c r="K40" s="92">
        <f>ROUND($G40*'Entrées des Taux'!$A$12,2)</f>
        <v>0</v>
      </c>
      <c r="L40" s="92">
        <f>ROUND($G40*'Entrées des Taux'!$A$28,2)</f>
        <v>0</v>
      </c>
      <c r="M40" s="94">
        <f>ROUND($B40*'Entrées des Taux'!$D$12,2)</f>
        <v>0</v>
      </c>
      <c r="N40" s="96">
        <f>ROUND($G40*'Entrées des Taux'!$D$20,2)</f>
        <v>0</v>
      </c>
      <c r="O40" s="102">
        <f t="shared" si="13"/>
        <v>0</v>
      </c>
      <c r="P40" s="93"/>
      <c r="Q40" s="98">
        <f t="shared" si="2"/>
        <v>0</v>
      </c>
      <c r="R40" s="64"/>
      <c r="S40" s="184"/>
      <c r="T40" s="183"/>
      <c r="U40" s="62"/>
      <c r="V40" s="92"/>
      <c r="W40" s="93"/>
      <c r="X40" s="92">
        <f t="shared" si="14"/>
        <v>0</v>
      </c>
      <c r="Y40" s="92"/>
      <c r="Z40" s="101">
        <f t="shared" si="18"/>
        <v>0</v>
      </c>
      <c r="AA40" s="95">
        <f>ROUND($Z40*'Entrées des Taux'!$A$6,2)</f>
        <v>0</v>
      </c>
      <c r="AB40" s="93">
        <f>ROUND($Z40*'Entrées des Taux'!$A$22,2)</f>
        <v>0</v>
      </c>
      <c r="AC40" s="92">
        <f>ROUND($Z40*'Entrées des Taux'!$D$6,2)</f>
        <v>0</v>
      </c>
      <c r="AD40" s="92">
        <f>ROUND($Z40*'Entrées des Taux'!$A$14,2)</f>
        <v>0</v>
      </c>
      <c r="AE40" s="92">
        <f>ROUND($Z40*'Entrées des Taux'!$A$30,2)</f>
        <v>0</v>
      </c>
      <c r="AF40" s="94">
        <f>ROUND($U40*'Entrées des Taux'!$D$14,2)</f>
        <v>0</v>
      </c>
      <c r="AG40" s="96">
        <f>ROUND($Z40*'Entrées des Taux'!$D$22,2)</f>
        <v>0</v>
      </c>
      <c r="AH40" s="102">
        <f t="shared" si="15"/>
        <v>0</v>
      </c>
      <c r="AI40" s="93"/>
      <c r="AJ40" s="98">
        <f t="shared" si="16"/>
        <v>0</v>
      </c>
      <c r="AK40" s="64"/>
      <c r="AL40" s="184"/>
    </row>
    <row r="41" spans="1:38" s="63" customFormat="1" ht="13.5" thickBot="1" x14ac:dyDescent="0.25">
      <c r="A41" s="183"/>
      <c r="B41" s="62"/>
      <c r="C41" s="92"/>
      <c r="D41" s="93"/>
      <c r="E41" s="92">
        <f t="shared" si="12"/>
        <v>0</v>
      </c>
      <c r="F41" s="92"/>
      <c r="G41" s="101">
        <f t="shared" si="17"/>
        <v>0</v>
      </c>
      <c r="H41" s="95">
        <f>ROUND($G41*'Entrées des Taux'!$A$4,2)</f>
        <v>0</v>
      </c>
      <c r="I41" s="93">
        <f>ROUND($G41*'Entrées des Taux'!$A$20,2)</f>
        <v>0</v>
      </c>
      <c r="J41" s="92">
        <f>ROUND($G41*'Entrées des Taux'!$D$4,2)</f>
        <v>0</v>
      </c>
      <c r="K41" s="92">
        <f>ROUND($G41*'Entrées des Taux'!$A$12,2)</f>
        <v>0</v>
      </c>
      <c r="L41" s="92">
        <f>ROUND($G41*'Entrées des Taux'!$A$28,2)</f>
        <v>0</v>
      </c>
      <c r="M41" s="94">
        <f>ROUND($B41*'Entrées des Taux'!$D$12,2)</f>
        <v>0</v>
      </c>
      <c r="N41" s="96">
        <f>ROUND($G41*'Entrées des Taux'!$D$20,2)</f>
        <v>0</v>
      </c>
      <c r="O41" s="102">
        <f t="shared" si="13"/>
        <v>0</v>
      </c>
      <c r="P41" s="93"/>
      <c r="Q41" s="98">
        <f t="shared" si="2"/>
        <v>0</v>
      </c>
      <c r="R41" s="64"/>
      <c r="S41" s="184"/>
      <c r="T41" s="183"/>
      <c r="U41" s="62"/>
      <c r="V41" s="92"/>
      <c r="W41" s="93"/>
      <c r="X41" s="92">
        <f t="shared" si="14"/>
        <v>0</v>
      </c>
      <c r="Y41" s="92"/>
      <c r="Z41" s="101">
        <f t="shared" si="18"/>
        <v>0</v>
      </c>
      <c r="AA41" s="95">
        <f>ROUND($Z41*'Entrées des Taux'!$A$6,2)</f>
        <v>0</v>
      </c>
      <c r="AB41" s="93">
        <f>ROUND($Z41*'Entrées des Taux'!$A$22,2)</f>
        <v>0</v>
      </c>
      <c r="AC41" s="92">
        <f>ROUND($Z41*'Entrées des Taux'!$D$6,2)</f>
        <v>0</v>
      </c>
      <c r="AD41" s="92">
        <f>ROUND($Z41*'Entrées des Taux'!$A$14,2)</f>
        <v>0</v>
      </c>
      <c r="AE41" s="92">
        <f>ROUND($Z41*'Entrées des Taux'!$A$30,2)</f>
        <v>0</v>
      </c>
      <c r="AF41" s="94">
        <f>ROUND($U41*'Entrées des Taux'!$D$14,2)</f>
        <v>0</v>
      </c>
      <c r="AG41" s="96">
        <f>ROUND($Z41*'Entrées des Taux'!$D$22,2)</f>
        <v>0</v>
      </c>
      <c r="AH41" s="102">
        <f t="shared" si="15"/>
        <v>0</v>
      </c>
      <c r="AI41" s="93"/>
      <c r="AJ41" s="98">
        <f t="shared" si="16"/>
        <v>0</v>
      </c>
      <c r="AK41" s="64"/>
      <c r="AL41" s="184"/>
    </row>
    <row r="42" spans="1:38" s="36" customFormat="1" ht="13.5" thickBot="1" x14ac:dyDescent="0.25">
      <c r="A42" s="30" t="s">
        <v>53</v>
      </c>
      <c r="B42" s="31">
        <f>SUM(B27:B41)</f>
        <v>0</v>
      </c>
      <c r="C42" s="32"/>
      <c r="D42" s="104">
        <f>SUM(D27:D41)</f>
        <v>0</v>
      </c>
      <c r="E42" s="105">
        <f t="shared" ref="E42:Q42" si="19">SUM(E27:E41)</f>
        <v>0</v>
      </c>
      <c r="F42" s="105">
        <f t="shared" si="19"/>
        <v>0</v>
      </c>
      <c r="G42" s="106">
        <f t="shared" si="19"/>
        <v>0</v>
      </c>
      <c r="H42" s="104">
        <f t="shared" si="19"/>
        <v>0</v>
      </c>
      <c r="I42" s="105">
        <f t="shared" si="19"/>
        <v>0</v>
      </c>
      <c r="J42" s="105">
        <f t="shared" si="19"/>
        <v>0</v>
      </c>
      <c r="K42" s="105">
        <f t="shared" si="19"/>
        <v>0</v>
      </c>
      <c r="L42" s="105">
        <f t="shared" si="19"/>
        <v>0</v>
      </c>
      <c r="M42" s="105">
        <f t="shared" si="19"/>
        <v>0</v>
      </c>
      <c r="N42" s="105">
        <f t="shared" si="19"/>
        <v>0</v>
      </c>
      <c r="O42" s="110">
        <f>SUM(O27:O41)</f>
        <v>0</v>
      </c>
      <c r="P42" s="105">
        <f t="shared" si="19"/>
        <v>0</v>
      </c>
      <c r="Q42" s="105">
        <f t="shared" si="19"/>
        <v>0</v>
      </c>
      <c r="R42" s="34"/>
      <c r="S42" s="35"/>
      <c r="T42" s="30" t="s">
        <v>55</v>
      </c>
      <c r="U42" s="31">
        <f>SUM(U27:U41)</f>
        <v>0</v>
      </c>
      <c r="V42" s="105"/>
      <c r="W42" s="104">
        <f t="shared" ref="W42:AD42" si="20">SUM(W27:W41)</f>
        <v>0</v>
      </c>
      <c r="X42" s="105">
        <f t="shared" si="20"/>
        <v>0</v>
      </c>
      <c r="Y42" s="105">
        <f t="shared" si="20"/>
        <v>0</v>
      </c>
      <c r="Z42" s="106">
        <f t="shared" si="20"/>
        <v>0</v>
      </c>
      <c r="AA42" s="104">
        <f t="shared" si="20"/>
        <v>0</v>
      </c>
      <c r="AB42" s="105">
        <f t="shared" si="20"/>
        <v>0</v>
      </c>
      <c r="AC42" s="105">
        <f t="shared" si="20"/>
        <v>0</v>
      </c>
      <c r="AD42" s="105">
        <f t="shared" si="20"/>
        <v>0</v>
      </c>
      <c r="AE42" s="105">
        <f t="shared" ref="AE42:AJ42" si="21">SUM(AE27:AE41)</f>
        <v>0</v>
      </c>
      <c r="AF42" s="105">
        <f t="shared" si="21"/>
        <v>0</v>
      </c>
      <c r="AG42" s="105">
        <f t="shared" si="21"/>
        <v>0</v>
      </c>
      <c r="AH42" s="110">
        <f t="shared" si="21"/>
        <v>0</v>
      </c>
      <c r="AI42" s="105">
        <f t="shared" si="21"/>
        <v>0</v>
      </c>
      <c r="AJ42" s="105">
        <f t="shared" si="21"/>
        <v>0</v>
      </c>
      <c r="AK42" s="34"/>
      <c r="AL42" s="35"/>
    </row>
    <row r="43" spans="1:38" s="36" customFormat="1" ht="14.25" thickTop="1" thickBot="1" x14ac:dyDescent="0.25">
      <c r="A43" s="37" t="s">
        <v>54</v>
      </c>
      <c r="B43" s="38">
        <f>B26+B42</f>
        <v>0</v>
      </c>
      <c r="C43" s="39"/>
      <c r="D43" s="111">
        <f>SUM(D26)+SUM(D42)</f>
        <v>0</v>
      </c>
      <c r="E43" s="112">
        <f t="shared" ref="E43:P43" si="22">SUM(E26)+SUM(E42)</f>
        <v>0</v>
      </c>
      <c r="F43" s="112">
        <f t="shared" si="22"/>
        <v>0</v>
      </c>
      <c r="G43" s="114">
        <f t="shared" si="22"/>
        <v>0</v>
      </c>
      <c r="H43" s="111">
        <f t="shared" si="22"/>
        <v>0</v>
      </c>
      <c r="I43" s="112">
        <f t="shared" si="22"/>
        <v>0</v>
      </c>
      <c r="J43" s="112">
        <f t="shared" si="22"/>
        <v>0</v>
      </c>
      <c r="K43" s="112">
        <f t="shared" si="22"/>
        <v>0</v>
      </c>
      <c r="L43" s="112">
        <f t="shared" si="22"/>
        <v>0</v>
      </c>
      <c r="M43" s="113">
        <f t="shared" si="22"/>
        <v>0</v>
      </c>
      <c r="N43" s="113">
        <f t="shared" si="22"/>
        <v>0</v>
      </c>
      <c r="O43" s="116">
        <f t="shared" si="22"/>
        <v>0</v>
      </c>
      <c r="P43" s="111">
        <f t="shared" si="22"/>
        <v>0</v>
      </c>
      <c r="Q43" s="112">
        <f>SUM(Q26)+SUM(Q42)</f>
        <v>0</v>
      </c>
      <c r="R43" s="42"/>
      <c r="S43" s="41"/>
      <c r="T43" s="37" t="s">
        <v>56</v>
      </c>
      <c r="U43" s="38">
        <f>U26+U42</f>
        <v>0</v>
      </c>
      <c r="V43" s="112"/>
      <c r="W43" s="111">
        <f>SUM((W26)+SUM(W42))</f>
        <v>0</v>
      </c>
      <c r="X43" s="112">
        <f t="shared" ref="X43:AJ43" si="23">SUM(X26)+SUM(X42)</f>
        <v>0</v>
      </c>
      <c r="Y43" s="112">
        <f t="shared" si="23"/>
        <v>0</v>
      </c>
      <c r="Z43" s="114">
        <f t="shared" si="23"/>
        <v>0</v>
      </c>
      <c r="AA43" s="111">
        <f t="shared" si="23"/>
        <v>0</v>
      </c>
      <c r="AB43" s="112">
        <f t="shared" si="23"/>
        <v>0</v>
      </c>
      <c r="AC43" s="112">
        <f t="shared" si="23"/>
        <v>0</v>
      </c>
      <c r="AD43" s="112">
        <f t="shared" si="23"/>
        <v>0</v>
      </c>
      <c r="AE43" s="112">
        <f t="shared" si="23"/>
        <v>0</v>
      </c>
      <c r="AF43" s="113">
        <f t="shared" si="23"/>
        <v>0</v>
      </c>
      <c r="AG43" s="113">
        <f t="shared" si="23"/>
        <v>0</v>
      </c>
      <c r="AH43" s="116">
        <f t="shared" si="23"/>
        <v>0</v>
      </c>
      <c r="AI43" s="111">
        <f t="shared" si="23"/>
        <v>0</v>
      </c>
      <c r="AJ43" s="112">
        <f t="shared" si="23"/>
        <v>0</v>
      </c>
      <c r="AK43" s="42"/>
      <c r="AL43" s="41"/>
    </row>
    <row r="44" spans="1:38" ht="13.5" thickTop="1" x14ac:dyDescent="0.2"/>
  </sheetData>
  <sheetProtection algorithmName="SHA-512" hashValue="Psqx1JdU1IFYrOQJhj/PefxY+14oBERqpMqOxLPtsP/GzXnqy7S5I+rg9zTF0wBT9WjRu8fVHG/MTmcG8KH8Ag==" saltValue="ZqMauL27tfwzPPl+Ooq0ug==" spinCount="100000" sheet="1" objects="1" scenarios="1" formatColumns="0" formatRows="0"/>
  <mergeCells count="60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V5:W5"/>
    <mergeCell ref="B3:E3"/>
    <mergeCell ref="G3:I3"/>
    <mergeCell ref="L3:P3"/>
    <mergeCell ref="AE3:AI3"/>
    <mergeCell ref="Z5:AA5"/>
    <mergeCell ref="AE5:AG5"/>
    <mergeCell ref="AK5:AL5"/>
    <mergeCell ref="L1:M1"/>
    <mergeCell ref="AE1:AF1"/>
    <mergeCell ref="R3:S3"/>
    <mergeCell ref="U3:X3"/>
    <mergeCell ref="AK3:AL3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0" width="8.5703125" style="3" customWidth="1"/>
    <col min="11" max="11" width="8.710937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29" width="8.5703125" style="3" customWidth="1"/>
    <col min="30" max="30" width="8.710937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6384" width="9.140625" style="3"/>
  </cols>
  <sheetData>
    <row r="1" spans="1:38" x14ac:dyDescent="0.2">
      <c r="A1" s="10"/>
      <c r="B1" s="10"/>
      <c r="C1" s="89"/>
      <c r="D1" s="10"/>
      <c r="E1" s="10"/>
      <c r="F1" s="10"/>
      <c r="G1" s="10"/>
      <c r="H1" s="10"/>
      <c r="I1" s="10"/>
      <c r="J1" s="10"/>
      <c r="K1" s="1" t="s">
        <v>22</v>
      </c>
      <c r="L1" s="215">
        <f>'Nom 1'!L1:M1</f>
        <v>0</v>
      </c>
      <c r="M1" s="215"/>
      <c r="N1" s="10"/>
      <c r="O1" s="10"/>
      <c r="P1" s="10"/>
      <c r="Q1" s="10"/>
      <c r="R1" s="1" t="s">
        <v>23</v>
      </c>
      <c r="S1" s="2">
        <f>'Nom 1'!S1</f>
        <v>0</v>
      </c>
      <c r="T1" s="10"/>
      <c r="U1" s="10"/>
      <c r="V1" s="89"/>
      <c r="W1" s="10"/>
      <c r="X1" s="10"/>
      <c r="Y1" s="10"/>
      <c r="Z1" s="10"/>
      <c r="AA1" s="10"/>
      <c r="AB1" s="10"/>
      <c r="AC1" s="10"/>
      <c r="AD1" s="1" t="s">
        <v>22</v>
      </c>
      <c r="AE1" s="215">
        <f>L1</f>
        <v>0</v>
      </c>
      <c r="AF1" s="215"/>
      <c r="AG1" s="10"/>
      <c r="AH1" s="10"/>
      <c r="AI1" s="10"/>
      <c r="AJ1" s="10"/>
      <c r="AK1" s="1" t="s">
        <v>23</v>
      </c>
      <c r="AL1" s="2">
        <f>S1</f>
        <v>0</v>
      </c>
    </row>
    <row r="3" spans="1:38" x14ac:dyDescent="0.2">
      <c r="A3" s="4" t="s">
        <v>24</v>
      </c>
      <c r="B3" s="203"/>
      <c r="C3" s="203"/>
      <c r="D3" s="203"/>
      <c r="E3" s="203"/>
      <c r="F3" s="4" t="s">
        <v>25</v>
      </c>
      <c r="G3" s="203"/>
      <c r="H3" s="203"/>
      <c r="I3" s="203"/>
      <c r="J3" s="4"/>
      <c r="K3" s="4" t="s">
        <v>28</v>
      </c>
      <c r="L3" s="203"/>
      <c r="M3" s="203"/>
      <c r="N3" s="203"/>
      <c r="O3" s="203"/>
      <c r="P3" s="203"/>
      <c r="Q3" s="4" t="s">
        <v>30</v>
      </c>
      <c r="R3" s="207"/>
      <c r="S3" s="207"/>
      <c r="T3" s="4" t="s">
        <v>24</v>
      </c>
      <c r="U3" s="204">
        <f>B3</f>
        <v>0</v>
      </c>
      <c r="V3" s="204"/>
      <c r="W3" s="204"/>
      <c r="X3" s="204"/>
      <c r="Y3" s="4" t="s">
        <v>25</v>
      </c>
      <c r="Z3" s="204">
        <f>G3</f>
        <v>0</v>
      </c>
      <c r="AA3" s="204"/>
      <c r="AB3" s="204"/>
      <c r="AC3" s="4"/>
      <c r="AD3" s="4" t="s">
        <v>28</v>
      </c>
      <c r="AE3" s="204">
        <f>L3</f>
        <v>0</v>
      </c>
      <c r="AF3" s="204"/>
      <c r="AG3" s="204"/>
      <c r="AH3" s="204"/>
      <c r="AI3" s="204"/>
      <c r="AJ3" s="4" t="s">
        <v>30</v>
      </c>
      <c r="AK3" s="202">
        <f>R3</f>
        <v>0</v>
      </c>
      <c r="AL3" s="202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26</v>
      </c>
      <c r="C5" s="203"/>
      <c r="D5" s="203"/>
      <c r="E5" s="5"/>
      <c r="F5" s="4" t="s">
        <v>27</v>
      </c>
      <c r="G5" s="213"/>
      <c r="H5" s="213"/>
      <c r="I5" s="5"/>
      <c r="K5" s="4" t="s">
        <v>29</v>
      </c>
      <c r="L5" s="203"/>
      <c r="M5" s="203"/>
      <c r="N5" s="203"/>
      <c r="O5" s="5"/>
      <c r="P5" s="5"/>
      <c r="Q5" s="4" t="s">
        <v>31</v>
      </c>
      <c r="R5" s="203"/>
      <c r="S5" s="203"/>
      <c r="T5" s="4"/>
      <c r="U5" s="4" t="s">
        <v>26</v>
      </c>
      <c r="V5" s="204">
        <f>C5</f>
        <v>0</v>
      </c>
      <c r="W5" s="204"/>
      <c r="X5" s="5"/>
      <c r="Y5" s="4" t="s">
        <v>27</v>
      </c>
      <c r="Z5" s="206">
        <f>G5</f>
        <v>0</v>
      </c>
      <c r="AA5" s="206"/>
      <c r="AB5" s="5"/>
      <c r="AD5" s="4" t="s">
        <v>29</v>
      </c>
      <c r="AE5" s="204">
        <f>L5</f>
        <v>0</v>
      </c>
      <c r="AF5" s="204"/>
      <c r="AG5" s="204"/>
      <c r="AH5" s="5"/>
      <c r="AI5" s="5"/>
      <c r="AJ5" s="4" t="s">
        <v>31</v>
      </c>
      <c r="AK5" s="204">
        <f>R5</f>
        <v>0</v>
      </c>
      <c r="AL5" s="20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9" t="s">
        <v>59</v>
      </c>
      <c r="B7" s="210"/>
      <c r="C7" s="210"/>
      <c r="D7" s="211"/>
      <c r="E7" s="211"/>
      <c r="F7" s="211"/>
      <c r="G7" s="212"/>
      <c r="H7" s="210" t="s">
        <v>60</v>
      </c>
      <c r="I7" s="211"/>
      <c r="J7" s="211"/>
      <c r="K7" s="211"/>
      <c r="L7" s="211"/>
      <c r="M7" s="214"/>
      <c r="N7" s="214"/>
      <c r="O7" s="72" t="s">
        <v>61</v>
      </c>
      <c r="P7" s="7"/>
      <c r="Q7" s="8"/>
      <c r="R7" s="8"/>
      <c r="S7" s="9"/>
      <c r="T7" s="209" t="s">
        <v>59</v>
      </c>
      <c r="U7" s="210"/>
      <c r="V7" s="210"/>
      <c r="W7" s="211"/>
      <c r="X7" s="211"/>
      <c r="Y7" s="211"/>
      <c r="Z7" s="212"/>
      <c r="AA7" s="210" t="s">
        <v>60</v>
      </c>
      <c r="AB7" s="211"/>
      <c r="AC7" s="211"/>
      <c r="AD7" s="211"/>
      <c r="AE7" s="211"/>
      <c r="AF7" s="214"/>
      <c r="AG7" s="214"/>
      <c r="AH7" s="72" t="s">
        <v>61</v>
      </c>
      <c r="AI7" s="7"/>
      <c r="AJ7" s="8"/>
      <c r="AK7" s="8"/>
      <c r="AL7" s="9"/>
    </row>
    <row r="8" spans="1:38" ht="20.100000000000001" customHeight="1" x14ac:dyDescent="0.2">
      <c r="A8" s="198" t="s">
        <v>32</v>
      </c>
      <c r="B8" s="190" t="s">
        <v>33</v>
      </c>
      <c r="C8" s="188" t="s">
        <v>34</v>
      </c>
      <c r="D8" s="188" t="s">
        <v>151</v>
      </c>
      <c r="E8" s="188" t="s">
        <v>36</v>
      </c>
      <c r="F8" s="188" t="s">
        <v>37</v>
      </c>
      <c r="G8" s="200" t="s">
        <v>38</v>
      </c>
      <c r="H8" s="198" t="s">
        <v>39</v>
      </c>
      <c r="I8" s="188" t="s">
        <v>40</v>
      </c>
      <c r="J8" s="188" t="s">
        <v>41</v>
      </c>
      <c r="K8" s="188" t="s">
        <v>42</v>
      </c>
      <c r="L8" s="188" t="s">
        <v>43</v>
      </c>
      <c r="M8" s="188" t="s">
        <v>44</v>
      </c>
      <c r="N8" s="194" t="s">
        <v>45</v>
      </c>
      <c r="O8" s="196" t="s">
        <v>46</v>
      </c>
      <c r="P8" s="198" t="s">
        <v>47</v>
      </c>
      <c r="Q8" s="188" t="s">
        <v>48</v>
      </c>
      <c r="R8" s="190" t="s">
        <v>49</v>
      </c>
      <c r="S8" s="192" t="s">
        <v>50</v>
      </c>
      <c r="T8" s="198" t="s">
        <v>32</v>
      </c>
      <c r="U8" s="190" t="s">
        <v>33</v>
      </c>
      <c r="V8" s="188" t="s">
        <v>34</v>
      </c>
      <c r="W8" s="188" t="s">
        <v>151</v>
      </c>
      <c r="X8" s="188" t="s">
        <v>36</v>
      </c>
      <c r="Y8" s="188" t="s">
        <v>37</v>
      </c>
      <c r="Z8" s="200" t="s">
        <v>38</v>
      </c>
      <c r="AA8" s="198" t="s">
        <v>39</v>
      </c>
      <c r="AB8" s="188" t="s">
        <v>40</v>
      </c>
      <c r="AC8" s="188" t="s">
        <v>41</v>
      </c>
      <c r="AD8" s="188" t="s">
        <v>42</v>
      </c>
      <c r="AE8" s="188" t="s">
        <v>43</v>
      </c>
      <c r="AF8" s="188" t="s">
        <v>44</v>
      </c>
      <c r="AG8" s="194" t="s">
        <v>45</v>
      </c>
      <c r="AH8" s="196" t="s">
        <v>46</v>
      </c>
      <c r="AI8" s="198" t="s">
        <v>47</v>
      </c>
      <c r="AJ8" s="188" t="s">
        <v>48</v>
      </c>
      <c r="AK8" s="190" t="s">
        <v>49</v>
      </c>
      <c r="AL8" s="192" t="s">
        <v>50</v>
      </c>
    </row>
    <row r="9" spans="1:38" ht="20.100000000000001" customHeight="1" thickBot="1" x14ac:dyDescent="0.25">
      <c r="A9" s="199"/>
      <c r="B9" s="191"/>
      <c r="C9" s="189"/>
      <c r="D9" s="189"/>
      <c r="E9" s="189"/>
      <c r="F9" s="189"/>
      <c r="G9" s="201"/>
      <c r="H9" s="199"/>
      <c r="I9" s="189"/>
      <c r="J9" s="189"/>
      <c r="K9" s="189"/>
      <c r="L9" s="189"/>
      <c r="M9" s="189"/>
      <c r="N9" s="195"/>
      <c r="O9" s="197"/>
      <c r="P9" s="199"/>
      <c r="Q9" s="189"/>
      <c r="R9" s="191"/>
      <c r="S9" s="193"/>
      <c r="T9" s="199"/>
      <c r="U9" s="191"/>
      <c r="V9" s="189"/>
      <c r="W9" s="189"/>
      <c r="X9" s="189"/>
      <c r="Y9" s="189"/>
      <c r="Z9" s="201"/>
      <c r="AA9" s="199"/>
      <c r="AB9" s="189"/>
      <c r="AC9" s="189"/>
      <c r="AD9" s="189"/>
      <c r="AE9" s="189"/>
      <c r="AF9" s="189"/>
      <c r="AG9" s="195"/>
      <c r="AH9" s="197"/>
      <c r="AI9" s="199"/>
      <c r="AJ9" s="189"/>
      <c r="AK9" s="191"/>
      <c r="AL9" s="193"/>
    </row>
    <row r="10" spans="1:38" s="63" customFormat="1" ht="13.5" thickTop="1" x14ac:dyDescent="0.2">
      <c r="A10" s="183"/>
      <c r="B10" s="62"/>
      <c r="C10" s="92"/>
      <c r="D10" s="93"/>
      <c r="E10" s="92">
        <f>B10*C10</f>
        <v>0</v>
      </c>
      <c r="F10" s="92"/>
      <c r="G10" s="94">
        <f t="shared" ref="G10:G24" si="0">SUM(D10:F10)</f>
        <v>0</v>
      </c>
      <c r="H10" s="95">
        <f>ROUND($G10*'Entrées des Taux'!$A$3,2)</f>
        <v>0</v>
      </c>
      <c r="I10" s="93">
        <f>ROUND($G10*'Entrées des Taux'!$A$19,2)</f>
        <v>0</v>
      </c>
      <c r="J10" s="92">
        <f>ROUND($G10*'Entrées des Taux'!$D$3,2)</f>
        <v>0</v>
      </c>
      <c r="K10" s="92">
        <f>ROUND($G10*'Entrées des Taux'!$A$11,2)</f>
        <v>0</v>
      </c>
      <c r="L10" s="92">
        <f>ROUND($G10*'Entrées des Taux'!$A$27,2)</f>
        <v>0</v>
      </c>
      <c r="M10" s="94">
        <f>ROUND($B10*'Entrées des Taux'!$D$11,2)</f>
        <v>0</v>
      </c>
      <c r="N10" s="96">
        <f>ROUND($G10*'Entrées des Taux'!$D$19,2)</f>
        <v>0</v>
      </c>
      <c r="O10" s="97">
        <f t="shared" ref="O10:O24" si="1">SUM(G10)-SUM(H10:N10)</f>
        <v>0</v>
      </c>
      <c r="P10" s="93" t="s">
        <v>0</v>
      </c>
      <c r="Q10" s="98">
        <f t="shared" ref="Q10:Q41" si="2">SUM(O10:P10)</f>
        <v>0</v>
      </c>
      <c r="R10" s="64" t="s">
        <v>0</v>
      </c>
      <c r="S10" s="184" t="s">
        <v>0</v>
      </c>
      <c r="T10" s="183"/>
      <c r="U10" s="62"/>
      <c r="V10" s="92"/>
      <c r="W10" s="93"/>
      <c r="X10" s="92">
        <f>U10*V10</f>
        <v>0</v>
      </c>
      <c r="Y10" s="92"/>
      <c r="Z10" s="94">
        <f>SUM(W10:Y10)</f>
        <v>0</v>
      </c>
      <c r="AA10" s="99">
        <f>ROUND($Z10*'Entrées des Taux'!$A$5,2)</f>
        <v>0</v>
      </c>
      <c r="AB10" s="93">
        <f>ROUND($Z10*'Entrées des Taux'!$A$21,2)</f>
        <v>0</v>
      </c>
      <c r="AC10" s="92">
        <f>ROUND($Z10*'Entrées des Taux'!$D$5,2)</f>
        <v>0</v>
      </c>
      <c r="AD10" s="92">
        <f>ROUND($Z10*'Entrées des Taux'!$A$13,2)</f>
        <v>0</v>
      </c>
      <c r="AE10" s="92">
        <f>ROUND($Z10*'Entrées des Taux'!$A$29,2)</f>
        <v>0</v>
      </c>
      <c r="AF10" s="94">
        <f>ROUND($U10*'Entrées des Taux'!$D$13,2)</f>
        <v>0</v>
      </c>
      <c r="AG10" s="100">
        <f>ROUND($Z10*'Entrées des Taux'!$D$21,2)</f>
        <v>0</v>
      </c>
      <c r="AH10" s="97">
        <f t="shared" ref="AH10:AH24" si="3">SUM(Z10)-SUM(AA10:AG10)</f>
        <v>0</v>
      </c>
      <c r="AI10" s="93" t="s">
        <v>0</v>
      </c>
      <c r="AJ10" s="92">
        <f t="shared" ref="AJ10:AJ24" si="4">SUM(AH10:AI10)</f>
        <v>0</v>
      </c>
      <c r="AK10" s="64" t="s">
        <v>0</v>
      </c>
      <c r="AL10" s="184" t="s">
        <v>0</v>
      </c>
    </row>
    <row r="11" spans="1:38" s="63" customFormat="1" x14ac:dyDescent="0.2">
      <c r="A11" s="183"/>
      <c r="B11" s="62"/>
      <c r="C11" s="92"/>
      <c r="D11" s="93"/>
      <c r="E11" s="92">
        <f t="shared" ref="E11:E24" si="5">B11*C11</f>
        <v>0</v>
      </c>
      <c r="F11" s="92"/>
      <c r="G11" s="94">
        <f t="shared" si="0"/>
        <v>0</v>
      </c>
      <c r="H11" s="95">
        <f>ROUND($G11*'Entrées des Taux'!$A$3,2)</f>
        <v>0</v>
      </c>
      <c r="I11" s="93">
        <f>ROUND($G11*'Entrées des Taux'!$A$19,2)</f>
        <v>0</v>
      </c>
      <c r="J11" s="92">
        <f>ROUND($G11*'Entrées des Taux'!$D$3,2)</f>
        <v>0</v>
      </c>
      <c r="K11" s="92">
        <f>ROUND($G11*'Entrées des Taux'!$A$11,2)</f>
        <v>0</v>
      </c>
      <c r="L11" s="92">
        <f>ROUND($G11*'Entrées des Taux'!$A$27,2)</f>
        <v>0</v>
      </c>
      <c r="M11" s="94">
        <f>ROUND($B11*'Entrées des Taux'!$D$11,2)</f>
        <v>0</v>
      </c>
      <c r="N11" s="96">
        <f>ROUND($G11*'Entrées des Taux'!$D$19,2)</f>
        <v>0</v>
      </c>
      <c r="O11" s="97">
        <f t="shared" si="1"/>
        <v>0</v>
      </c>
      <c r="P11" s="93"/>
      <c r="Q11" s="98">
        <f t="shared" si="2"/>
        <v>0</v>
      </c>
      <c r="R11" s="64"/>
      <c r="S11" s="184"/>
      <c r="T11" s="183"/>
      <c r="U11" s="62"/>
      <c r="V11" s="92"/>
      <c r="W11" s="93"/>
      <c r="X11" s="92">
        <f t="shared" ref="X11:X24" si="6">U11*V11</f>
        <v>0</v>
      </c>
      <c r="Y11" s="92"/>
      <c r="Z11" s="94">
        <f t="shared" ref="Z11:Z24" si="7">SUM(W11:Y11)</f>
        <v>0</v>
      </c>
      <c r="AA11" s="95">
        <f>ROUND($Z11*'Entrées des Taux'!$A$5,2)</f>
        <v>0</v>
      </c>
      <c r="AB11" s="93">
        <f>ROUND($Z11*'Entrées des Taux'!$A$21,2)</f>
        <v>0</v>
      </c>
      <c r="AC11" s="92">
        <f>ROUND($Z11*'Entrées des Taux'!$D$5,2)</f>
        <v>0</v>
      </c>
      <c r="AD11" s="92">
        <f>ROUND($Z11*'Entrées des Taux'!$A$13,2)</f>
        <v>0</v>
      </c>
      <c r="AE11" s="92">
        <f>ROUND($Z11*'Entrées des Taux'!$A$29,2)</f>
        <v>0</v>
      </c>
      <c r="AF11" s="94">
        <f>ROUND($U11*'Entrées des Taux'!$D$13,2)</f>
        <v>0</v>
      </c>
      <c r="AG11" s="96">
        <f>ROUND($Z11*'Entrées des Taux'!$D$21,2)</f>
        <v>0</v>
      </c>
      <c r="AH11" s="97">
        <f t="shared" si="3"/>
        <v>0</v>
      </c>
      <c r="AI11" s="93"/>
      <c r="AJ11" s="92">
        <f t="shared" si="4"/>
        <v>0</v>
      </c>
      <c r="AK11" s="64"/>
      <c r="AL11" s="184"/>
    </row>
    <row r="12" spans="1:38" s="63" customFormat="1" x14ac:dyDescent="0.2">
      <c r="A12" s="183"/>
      <c r="B12" s="62"/>
      <c r="C12" s="92"/>
      <c r="D12" s="93"/>
      <c r="E12" s="92">
        <f t="shared" si="5"/>
        <v>0</v>
      </c>
      <c r="F12" s="92"/>
      <c r="G12" s="94">
        <f t="shared" si="0"/>
        <v>0</v>
      </c>
      <c r="H12" s="95">
        <f>ROUND($G12*'Entrées des Taux'!$A$3,2)</f>
        <v>0</v>
      </c>
      <c r="I12" s="93">
        <f>ROUND($G12*'Entrées des Taux'!$A$19,2)</f>
        <v>0</v>
      </c>
      <c r="J12" s="92">
        <f>ROUND($G12*'Entrées des Taux'!$D$3,2)</f>
        <v>0</v>
      </c>
      <c r="K12" s="92">
        <f>ROUND($G12*'Entrées des Taux'!$A$11,2)</f>
        <v>0</v>
      </c>
      <c r="L12" s="92">
        <f>ROUND($G12*'Entrées des Taux'!$A$27,2)</f>
        <v>0</v>
      </c>
      <c r="M12" s="94">
        <f>ROUND($B12*'Entrées des Taux'!$D$11,2)</f>
        <v>0</v>
      </c>
      <c r="N12" s="96">
        <f>ROUND($G12*'Entrées des Taux'!$D$19,2)</f>
        <v>0</v>
      </c>
      <c r="O12" s="97">
        <f t="shared" si="1"/>
        <v>0</v>
      </c>
      <c r="P12" s="93"/>
      <c r="Q12" s="98">
        <f t="shared" si="2"/>
        <v>0</v>
      </c>
      <c r="R12" s="64"/>
      <c r="S12" s="184"/>
      <c r="T12" s="183"/>
      <c r="U12" s="62"/>
      <c r="V12" s="92"/>
      <c r="W12" s="93"/>
      <c r="X12" s="92">
        <f t="shared" si="6"/>
        <v>0</v>
      </c>
      <c r="Y12" s="92"/>
      <c r="Z12" s="94">
        <f t="shared" si="7"/>
        <v>0</v>
      </c>
      <c r="AA12" s="95">
        <f>ROUND($Z12*'Entrées des Taux'!$A$5,2)</f>
        <v>0</v>
      </c>
      <c r="AB12" s="93">
        <f>ROUND($Z12*'Entrées des Taux'!$A$21,2)</f>
        <v>0</v>
      </c>
      <c r="AC12" s="92">
        <f>ROUND($Z12*'Entrées des Taux'!$D$5,2)</f>
        <v>0</v>
      </c>
      <c r="AD12" s="92">
        <f>ROUND($Z12*'Entrées des Taux'!$A$13,2)</f>
        <v>0</v>
      </c>
      <c r="AE12" s="92">
        <f>ROUND($Z12*'Entrées des Taux'!$A$29,2)</f>
        <v>0</v>
      </c>
      <c r="AF12" s="94">
        <f>ROUND($U12*'Entrées des Taux'!$D$13,2)</f>
        <v>0</v>
      </c>
      <c r="AG12" s="96">
        <f>ROUND($Z12*'Entrées des Taux'!$D$21,2)</f>
        <v>0</v>
      </c>
      <c r="AH12" s="97">
        <f t="shared" si="3"/>
        <v>0</v>
      </c>
      <c r="AI12" s="93"/>
      <c r="AJ12" s="92">
        <f t="shared" si="4"/>
        <v>0</v>
      </c>
      <c r="AK12" s="64"/>
      <c r="AL12" s="184"/>
    </row>
    <row r="13" spans="1:38" s="63" customFormat="1" x14ac:dyDescent="0.2">
      <c r="A13" s="183"/>
      <c r="B13" s="62"/>
      <c r="C13" s="92"/>
      <c r="D13" s="93"/>
      <c r="E13" s="92">
        <f t="shared" si="5"/>
        <v>0</v>
      </c>
      <c r="F13" s="92"/>
      <c r="G13" s="101">
        <f t="shared" si="0"/>
        <v>0</v>
      </c>
      <c r="H13" s="95">
        <f>ROUND($G13*'Entrées des Taux'!$A$3,2)</f>
        <v>0</v>
      </c>
      <c r="I13" s="93">
        <f>ROUND($G13*'Entrées des Taux'!$A$19,2)</f>
        <v>0</v>
      </c>
      <c r="J13" s="92">
        <f>ROUND($G13*'Entrées des Taux'!$D$3,2)</f>
        <v>0</v>
      </c>
      <c r="K13" s="92">
        <f>ROUND($G13*'Entrées des Taux'!$A$11,2)</f>
        <v>0</v>
      </c>
      <c r="L13" s="92">
        <f>ROUND($G13*'Entrées des Taux'!$A$27,2)</f>
        <v>0</v>
      </c>
      <c r="M13" s="94">
        <f>ROUND($B13*'Entrées des Taux'!$D$11,2)</f>
        <v>0</v>
      </c>
      <c r="N13" s="96">
        <f>ROUND($G13*'Entrées des Taux'!$D$19,2)</f>
        <v>0</v>
      </c>
      <c r="O13" s="102">
        <f t="shared" si="1"/>
        <v>0</v>
      </c>
      <c r="P13" s="93"/>
      <c r="Q13" s="98">
        <f t="shared" si="2"/>
        <v>0</v>
      </c>
      <c r="R13" s="64"/>
      <c r="S13" s="184"/>
      <c r="T13" s="183"/>
      <c r="U13" s="62"/>
      <c r="V13" s="92"/>
      <c r="W13" s="93"/>
      <c r="X13" s="92">
        <f t="shared" si="6"/>
        <v>0</v>
      </c>
      <c r="Y13" s="92"/>
      <c r="Z13" s="101">
        <f t="shared" si="7"/>
        <v>0</v>
      </c>
      <c r="AA13" s="95">
        <f>ROUND($Z13*'Entrées des Taux'!$A$5,2)</f>
        <v>0</v>
      </c>
      <c r="AB13" s="93">
        <f>ROUND($Z13*'Entrées des Taux'!$A$21,2)</f>
        <v>0</v>
      </c>
      <c r="AC13" s="92">
        <f>ROUND($Z13*'Entrées des Taux'!$D$5,2)</f>
        <v>0</v>
      </c>
      <c r="AD13" s="92">
        <f>ROUND($Z13*'Entrées des Taux'!$A$13,2)</f>
        <v>0</v>
      </c>
      <c r="AE13" s="92">
        <f>ROUND($Z13*'Entrées des Taux'!$A$29,2)</f>
        <v>0</v>
      </c>
      <c r="AF13" s="94">
        <f>ROUND($U13*'Entrées des Taux'!$D$13,2)</f>
        <v>0</v>
      </c>
      <c r="AG13" s="96">
        <f>ROUND($Z13*'Entrées des Taux'!$D$21,2)</f>
        <v>0</v>
      </c>
      <c r="AH13" s="102">
        <f t="shared" si="3"/>
        <v>0</v>
      </c>
      <c r="AI13" s="93"/>
      <c r="AJ13" s="98">
        <f t="shared" si="4"/>
        <v>0</v>
      </c>
      <c r="AK13" s="64"/>
      <c r="AL13" s="184"/>
    </row>
    <row r="14" spans="1:38" s="63" customFormat="1" x14ac:dyDescent="0.2">
      <c r="A14" s="183"/>
      <c r="B14" s="62"/>
      <c r="C14" s="92"/>
      <c r="D14" s="93"/>
      <c r="E14" s="92">
        <f t="shared" si="5"/>
        <v>0</v>
      </c>
      <c r="F14" s="92"/>
      <c r="G14" s="101">
        <f t="shared" si="0"/>
        <v>0</v>
      </c>
      <c r="H14" s="95">
        <f>ROUND($G14*'Entrées des Taux'!$A$3,2)</f>
        <v>0</v>
      </c>
      <c r="I14" s="93">
        <f>ROUND($G14*'Entrées des Taux'!$A$19,2)</f>
        <v>0</v>
      </c>
      <c r="J14" s="92">
        <f>ROUND($G14*'Entrées des Taux'!$D$3,2)</f>
        <v>0</v>
      </c>
      <c r="K14" s="92">
        <f>ROUND($G14*'Entrées des Taux'!$A$11,2)</f>
        <v>0</v>
      </c>
      <c r="L14" s="92">
        <f>ROUND($G14*'Entrées des Taux'!$A$27,2)</f>
        <v>0</v>
      </c>
      <c r="M14" s="94">
        <f>ROUND($B14*'Entrées des Taux'!$D$11,2)</f>
        <v>0</v>
      </c>
      <c r="N14" s="96">
        <f>ROUND($G14*'Entrées des Taux'!$D$19,2)</f>
        <v>0</v>
      </c>
      <c r="O14" s="102">
        <f t="shared" si="1"/>
        <v>0</v>
      </c>
      <c r="P14" s="93"/>
      <c r="Q14" s="98">
        <f t="shared" si="2"/>
        <v>0</v>
      </c>
      <c r="R14" s="64"/>
      <c r="S14" s="184"/>
      <c r="T14" s="183"/>
      <c r="U14" s="62"/>
      <c r="V14" s="92"/>
      <c r="W14" s="93"/>
      <c r="X14" s="92">
        <f t="shared" si="6"/>
        <v>0</v>
      </c>
      <c r="Y14" s="92"/>
      <c r="Z14" s="101">
        <f t="shared" si="7"/>
        <v>0</v>
      </c>
      <c r="AA14" s="95">
        <f>ROUND($Z14*'Entrées des Taux'!$A$5,2)</f>
        <v>0</v>
      </c>
      <c r="AB14" s="93">
        <f>ROUND($Z14*'Entrées des Taux'!$A$21,2)</f>
        <v>0</v>
      </c>
      <c r="AC14" s="92">
        <f>ROUND($Z14*'Entrées des Taux'!$D$5,2)</f>
        <v>0</v>
      </c>
      <c r="AD14" s="92">
        <f>ROUND($Z14*'Entrées des Taux'!$A$13,2)</f>
        <v>0</v>
      </c>
      <c r="AE14" s="92">
        <f>ROUND($Z14*'Entrées des Taux'!$A$29,2)</f>
        <v>0</v>
      </c>
      <c r="AF14" s="94">
        <f>ROUND($U14*'Entrées des Taux'!$D$13,2)</f>
        <v>0</v>
      </c>
      <c r="AG14" s="96">
        <f>ROUND($Z14*'Entrées des Taux'!$D$21,2)</f>
        <v>0</v>
      </c>
      <c r="AH14" s="102">
        <f t="shared" si="3"/>
        <v>0</v>
      </c>
      <c r="AI14" s="93"/>
      <c r="AJ14" s="98">
        <f t="shared" si="4"/>
        <v>0</v>
      </c>
      <c r="AK14" s="64"/>
      <c r="AL14" s="184"/>
    </row>
    <row r="15" spans="1:38" s="63" customFormat="1" x14ac:dyDescent="0.2">
      <c r="A15" s="183"/>
      <c r="B15" s="62"/>
      <c r="C15" s="92"/>
      <c r="D15" s="93"/>
      <c r="E15" s="92">
        <f t="shared" si="5"/>
        <v>0</v>
      </c>
      <c r="F15" s="92"/>
      <c r="G15" s="101">
        <f t="shared" si="0"/>
        <v>0</v>
      </c>
      <c r="H15" s="95">
        <f>ROUND($G15*'Entrées des Taux'!$A$3,2)</f>
        <v>0</v>
      </c>
      <c r="I15" s="93">
        <f>ROUND($G15*'Entrées des Taux'!$A$19,2)</f>
        <v>0</v>
      </c>
      <c r="J15" s="92">
        <f>ROUND($G15*'Entrées des Taux'!$D$3,2)</f>
        <v>0</v>
      </c>
      <c r="K15" s="92">
        <f>ROUND($G15*'Entrées des Taux'!$A$11,2)</f>
        <v>0</v>
      </c>
      <c r="L15" s="92">
        <f>ROUND($G15*'Entrées des Taux'!$A$27,2)</f>
        <v>0</v>
      </c>
      <c r="M15" s="94">
        <f>ROUND($B15*'Entrées des Taux'!$D$11,2)</f>
        <v>0</v>
      </c>
      <c r="N15" s="96">
        <f>ROUND($G15*'Entrées des Taux'!$D$19,2)</f>
        <v>0</v>
      </c>
      <c r="O15" s="102">
        <f t="shared" si="1"/>
        <v>0</v>
      </c>
      <c r="P15" s="93"/>
      <c r="Q15" s="98">
        <f t="shared" si="2"/>
        <v>0</v>
      </c>
      <c r="R15" s="64"/>
      <c r="S15" s="184"/>
      <c r="T15" s="183"/>
      <c r="U15" s="62"/>
      <c r="V15" s="92"/>
      <c r="W15" s="93"/>
      <c r="X15" s="92">
        <f t="shared" si="6"/>
        <v>0</v>
      </c>
      <c r="Y15" s="92"/>
      <c r="Z15" s="101">
        <f t="shared" si="7"/>
        <v>0</v>
      </c>
      <c r="AA15" s="95">
        <f>ROUND($Z15*'Entrées des Taux'!$A$5,2)</f>
        <v>0</v>
      </c>
      <c r="AB15" s="93">
        <f>ROUND($Z15*'Entrées des Taux'!$A$21,2)</f>
        <v>0</v>
      </c>
      <c r="AC15" s="92">
        <f>ROUND($Z15*'Entrées des Taux'!$D$5,2)</f>
        <v>0</v>
      </c>
      <c r="AD15" s="92">
        <f>ROUND($Z15*'Entrées des Taux'!$A$13,2)</f>
        <v>0</v>
      </c>
      <c r="AE15" s="92">
        <f>ROUND($Z15*'Entrées des Taux'!$A$29,2)</f>
        <v>0</v>
      </c>
      <c r="AF15" s="94">
        <f>ROUND($U15*'Entrées des Taux'!$D$13,2)</f>
        <v>0</v>
      </c>
      <c r="AG15" s="96">
        <f>ROUND($Z15*'Entrées des Taux'!$D$21,2)</f>
        <v>0</v>
      </c>
      <c r="AH15" s="102">
        <f t="shared" si="3"/>
        <v>0</v>
      </c>
      <c r="AI15" s="93"/>
      <c r="AJ15" s="98">
        <f t="shared" si="4"/>
        <v>0</v>
      </c>
      <c r="AK15" s="64"/>
      <c r="AL15" s="184"/>
    </row>
    <row r="16" spans="1:38" s="63" customFormat="1" x14ac:dyDescent="0.2">
      <c r="A16" s="183"/>
      <c r="B16" s="62"/>
      <c r="C16" s="92"/>
      <c r="D16" s="93"/>
      <c r="E16" s="92">
        <f t="shared" si="5"/>
        <v>0</v>
      </c>
      <c r="F16" s="92"/>
      <c r="G16" s="101">
        <f t="shared" si="0"/>
        <v>0</v>
      </c>
      <c r="H16" s="95">
        <f>ROUND($G16*'Entrées des Taux'!$A$3,2)</f>
        <v>0</v>
      </c>
      <c r="I16" s="93">
        <f>ROUND($G16*'Entrées des Taux'!$A$19,2)</f>
        <v>0</v>
      </c>
      <c r="J16" s="92">
        <f>ROUND($G16*'Entrées des Taux'!$D$3,2)</f>
        <v>0</v>
      </c>
      <c r="K16" s="92">
        <f>ROUND($G16*'Entrées des Taux'!$A$11,2)</f>
        <v>0</v>
      </c>
      <c r="L16" s="92">
        <f>ROUND($G16*'Entrées des Taux'!$A$27,2)</f>
        <v>0</v>
      </c>
      <c r="M16" s="94">
        <f>ROUND($B16*'Entrées des Taux'!$D$11,2)</f>
        <v>0</v>
      </c>
      <c r="N16" s="96">
        <f>ROUND($G16*'Entrées des Taux'!$D$19,2)</f>
        <v>0</v>
      </c>
      <c r="O16" s="102">
        <f t="shared" si="1"/>
        <v>0</v>
      </c>
      <c r="P16" s="93"/>
      <c r="Q16" s="98">
        <f t="shared" si="2"/>
        <v>0</v>
      </c>
      <c r="R16" s="64"/>
      <c r="S16" s="184"/>
      <c r="T16" s="183"/>
      <c r="U16" s="62"/>
      <c r="V16" s="92"/>
      <c r="W16" s="93"/>
      <c r="X16" s="92">
        <f t="shared" si="6"/>
        <v>0</v>
      </c>
      <c r="Y16" s="92"/>
      <c r="Z16" s="101">
        <f t="shared" si="7"/>
        <v>0</v>
      </c>
      <c r="AA16" s="95">
        <f>ROUND($Z16*'Entrées des Taux'!$A$5,2)</f>
        <v>0</v>
      </c>
      <c r="AB16" s="93">
        <f>ROUND($Z16*'Entrées des Taux'!$A$21,2)</f>
        <v>0</v>
      </c>
      <c r="AC16" s="92">
        <f>ROUND($Z16*'Entrées des Taux'!$D$5,2)</f>
        <v>0</v>
      </c>
      <c r="AD16" s="92">
        <f>ROUND($Z16*'Entrées des Taux'!$A$13,2)</f>
        <v>0</v>
      </c>
      <c r="AE16" s="92">
        <f>ROUND($Z16*'Entrées des Taux'!$A$29,2)</f>
        <v>0</v>
      </c>
      <c r="AF16" s="94">
        <f>ROUND($U16*'Entrées des Taux'!$D$13,2)</f>
        <v>0</v>
      </c>
      <c r="AG16" s="96">
        <f>ROUND($Z16*'Entrées des Taux'!$D$21,2)</f>
        <v>0</v>
      </c>
      <c r="AH16" s="102">
        <f t="shared" si="3"/>
        <v>0</v>
      </c>
      <c r="AI16" s="93"/>
      <c r="AJ16" s="98">
        <f t="shared" si="4"/>
        <v>0</v>
      </c>
      <c r="AK16" s="64"/>
      <c r="AL16" s="184"/>
    </row>
    <row r="17" spans="1:38" s="63" customFormat="1" x14ac:dyDescent="0.2">
      <c r="A17" s="183"/>
      <c r="B17" s="62"/>
      <c r="C17" s="92"/>
      <c r="D17" s="93"/>
      <c r="E17" s="92">
        <f t="shared" si="5"/>
        <v>0</v>
      </c>
      <c r="F17" s="92"/>
      <c r="G17" s="101">
        <f t="shared" si="0"/>
        <v>0</v>
      </c>
      <c r="H17" s="95">
        <f>ROUND($G17*'Entrées des Taux'!$A$3,2)</f>
        <v>0</v>
      </c>
      <c r="I17" s="93">
        <f>ROUND($G17*'Entrées des Taux'!$A$19,2)</f>
        <v>0</v>
      </c>
      <c r="J17" s="92">
        <f>ROUND($G17*'Entrées des Taux'!$D$3,2)</f>
        <v>0</v>
      </c>
      <c r="K17" s="92">
        <f>ROUND($G17*'Entrées des Taux'!$A$11,2)</f>
        <v>0</v>
      </c>
      <c r="L17" s="92">
        <f>ROUND($G17*'Entrées des Taux'!$A$27,2)</f>
        <v>0</v>
      </c>
      <c r="M17" s="94">
        <f>ROUND($B17*'Entrées des Taux'!$D$11,2)</f>
        <v>0</v>
      </c>
      <c r="N17" s="96">
        <f>ROUND($G17*'Entrées des Taux'!$D$19,2)</f>
        <v>0</v>
      </c>
      <c r="O17" s="102">
        <f t="shared" si="1"/>
        <v>0</v>
      </c>
      <c r="P17" s="93"/>
      <c r="Q17" s="98">
        <f t="shared" si="2"/>
        <v>0</v>
      </c>
      <c r="R17" s="64"/>
      <c r="S17" s="184"/>
      <c r="T17" s="183"/>
      <c r="U17" s="62"/>
      <c r="V17" s="92"/>
      <c r="W17" s="93"/>
      <c r="X17" s="92">
        <f t="shared" si="6"/>
        <v>0</v>
      </c>
      <c r="Y17" s="92"/>
      <c r="Z17" s="101">
        <f t="shared" si="7"/>
        <v>0</v>
      </c>
      <c r="AA17" s="95">
        <f>ROUND($Z17*'Entrées des Taux'!$A$5,2)</f>
        <v>0</v>
      </c>
      <c r="AB17" s="93">
        <f>ROUND($Z17*'Entrées des Taux'!$A$21,2)</f>
        <v>0</v>
      </c>
      <c r="AC17" s="92">
        <f>ROUND($Z17*'Entrées des Taux'!$D$5,2)</f>
        <v>0</v>
      </c>
      <c r="AD17" s="92">
        <f>ROUND($Z17*'Entrées des Taux'!$A$13,2)</f>
        <v>0</v>
      </c>
      <c r="AE17" s="92">
        <f>ROUND($Z17*'Entrées des Taux'!$A$29,2)</f>
        <v>0</v>
      </c>
      <c r="AF17" s="94">
        <f>ROUND($U17*'Entrées des Taux'!$D$13,2)</f>
        <v>0</v>
      </c>
      <c r="AG17" s="96">
        <f>ROUND($Z17*'Entrées des Taux'!$D$21,2)</f>
        <v>0</v>
      </c>
      <c r="AH17" s="102">
        <f t="shared" si="3"/>
        <v>0</v>
      </c>
      <c r="AI17" s="93"/>
      <c r="AJ17" s="98">
        <f t="shared" si="4"/>
        <v>0</v>
      </c>
      <c r="AK17" s="64"/>
      <c r="AL17" s="184"/>
    </row>
    <row r="18" spans="1:38" s="63" customFormat="1" x14ac:dyDescent="0.2">
      <c r="A18" s="183"/>
      <c r="B18" s="62"/>
      <c r="C18" s="92"/>
      <c r="D18" s="93"/>
      <c r="E18" s="92">
        <f t="shared" si="5"/>
        <v>0</v>
      </c>
      <c r="F18" s="92"/>
      <c r="G18" s="101">
        <f t="shared" si="0"/>
        <v>0</v>
      </c>
      <c r="H18" s="95">
        <f>ROUND($G18*'Entrées des Taux'!$A$3,2)</f>
        <v>0</v>
      </c>
      <c r="I18" s="93">
        <f>ROUND($G18*'Entrées des Taux'!$A$19,2)</f>
        <v>0</v>
      </c>
      <c r="J18" s="92">
        <f>ROUND($G18*'Entrées des Taux'!$D$3,2)</f>
        <v>0</v>
      </c>
      <c r="K18" s="92">
        <f>ROUND($G18*'Entrées des Taux'!$A$11,2)</f>
        <v>0</v>
      </c>
      <c r="L18" s="92">
        <f>ROUND($G18*'Entrées des Taux'!$A$27,2)</f>
        <v>0</v>
      </c>
      <c r="M18" s="94">
        <f>ROUND($B18*'Entrées des Taux'!$D$11,2)</f>
        <v>0</v>
      </c>
      <c r="N18" s="96">
        <f>ROUND($G18*'Entrées des Taux'!$D$19,2)</f>
        <v>0</v>
      </c>
      <c r="O18" s="102">
        <f t="shared" si="1"/>
        <v>0</v>
      </c>
      <c r="P18" s="93"/>
      <c r="Q18" s="98">
        <f t="shared" si="2"/>
        <v>0</v>
      </c>
      <c r="R18" s="64"/>
      <c r="S18" s="184"/>
      <c r="T18" s="183"/>
      <c r="U18" s="62"/>
      <c r="V18" s="92"/>
      <c r="W18" s="93"/>
      <c r="X18" s="92">
        <f t="shared" si="6"/>
        <v>0</v>
      </c>
      <c r="Y18" s="92"/>
      <c r="Z18" s="101">
        <f t="shared" si="7"/>
        <v>0</v>
      </c>
      <c r="AA18" s="95">
        <f>ROUND($Z18*'Entrées des Taux'!$A$5,2)</f>
        <v>0</v>
      </c>
      <c r="AB18" s="93">
        <f>ROUND($Z18*'Entrées des Taux'!$A$21,2)</f>
        <v>0</v>
      </c>
      <c r="AC18" s="92">
        <f>ROUND($Z18*'Entrées des Taux'!$D$5,2)</f>
        <v>0</v>
      </c>
      <c r="AD18" s="92">
        <f>ROUND($Z18*'Entrées des Taux'!$A$13,2)</f>
        <v>0</v>
      </c>
      <c r="AE18" s="92">
        <f>ROUND($Z18*'Entrées des Taux'!$A$29,2)</f>
        <v>0</v>
      </c>
      <c r="AF18" s="94">
        <f>ROUND($U18*'Entrées des Taux'!$D$13,2)</f>
        <v>0</v>
      </c>
      <c r="AG18" s="96">
        <f>ROUND($Z18*'Entrées des Taux'!$D$21,2)</f>
        <v>0</v>
      </c>
      <c r="AH18" s="102">
        <f t="shared" si="3"/>
        <v>0</v>
      </c>
      <c r="AI18" s="93"/>
      <c r="AJ18" s="98">
        <f t="shared" si="4"/>
        <v>0</v>
      </c>
      <c r="AK18" s="64"/>
      <c r="AL18" s="184"/>
    </row>
    <row r="19" spans="1:38" s="63" customFormat="1" x14ac:dyDescent="0.2">
      <c r="A19" s="183"/>
      <c r="B19" s="62"/>
      <c r="C19" s="92"/>
      <c r="D19" s="93"/>
      <c r="E19" s="92">
        <f t="shared" si="5"/>
        <v>0</v>
      </c>
      <c r="F19" s="92"/>
      <c r="G19" s="101">
        <f t="shared" si="0"/>
        <v>0</v>
      </c>
      <c r="H19" s="95">
        <f>ROUND($G19*'Entrées des Taux'!$A$3,2)</f>
        <v>0</v>
      </c>
      <c r="I19" s="93">
        <f>ROUND($G19*'Entrées des Taux'!$A$19,2)</f>
        <v>0</v>
      </c>
      <c r="J19" s="92">
        <f>ROUND($G19*'Entrées des Taux'!$D$3,2)</f>
        <v>0</v>
      </c>
      <c r="K19" s="92">
        <f>ROUND($G19*'Entrées des Taux'!$A$11,2)</f>
        <v>0</v>
      </c>
      <c r="L19" s="92">
        <f>ROUND($G19*'Entrées des Taux'!$A$27,2)</f>
        <v>0</v>
      </c>
      <c r="M19" s="94">
        <f>ROUND($B19*'Entrées des Taux'!$D$11,2)</f>
        <v>0</v>
      </c>
      <c r="N19" s="96">
        <f>ROUND($G19*'Entrées des Taux'!$D$19,2)</f>
        <v>0</v>
      </c>
      <c r="O19" s="102">
        <f t="shared" si="1"/>
        <v>0</v>
      </c>
      <c r="P19" s="93"/>
      <c r="Q19" s="98">
        <f t="shared" si="2"/>
        <v>0</v>
      </c>
      <c r="R19" s="64"/>
      <c r="S19" s="184"/>
      <c r="T19" s="183"/>
      <c r="U19" s="62"/>
      <c r="V19" s="92"/>
      <c r="W19" s="93"/>
      <c r="X19" s="92">
        <f t="shared" si="6"/>
        <v>0</v>
      </c>
      <c r="Y19" s="92"/>
      <c r="Z19" s="101">
        <f t="shared" si="7"/>
        <v>0</v>
      </c>
      <c r="AA19" s="95">
        <f>ROUND($Z19*'Entrées des Taux'!$A$5,2)</f>
        <v>0</v>
      </c>
      <c r="AB19" s="93">
        <f>ROUND($Z19*'Entrées des Taux'!$A$21,2)</f>
        <v>0</v>
      </c>
      <c r="AC19" s="92">
        <f>ROUND($Z19*'Entrées des Taux'!$D$5,2)</f>
        <v>0</v>
      </c>
      <c r="AD19" s="92">
        <f>ROUND($Z19*'Entrées des Taux'!$A$13,2)</f>
        <v>0</v>
      </c>
      <c r="AE19" s="92">
        <f>ROUND($Z19*'Entrées des Taux'!$A$29,2)</f>
        <v>0</v>
      </c>
      <c r="AF19" s="94">
        <f>ROUND($U19*'Entrées des Taux'!$D$13,2)</f>
        <v>0</v>
      </c>
      <c r="AG19" s="96">
        <f>ROUND($Z19*'Entrées des Taux'!$D$21,2)</f>
        <v>0</v>
      </c>
      <c r="AH19" s="102">
        <f t="shared" si="3"/>
        <v>0</v>
      </c>
      <c r="AI19" s="93"/>
      <c r="AJ19" s="98">
        <f t="shared" si="4"/>
        <v>0</v>
      </c>
      <c r="AK19" s="64"/>
      <c r="AL19" s="184"/>
    </row>
    <row r="20" spans="1:38" s="63" customFormat="1" x14ac:dyDescent="0.2">
      <c r="A20" s="183"/>
      <c r="B20" s="62"/>
      <c r="C20" s="92"/>
      <c r="D20" s="93"/>
      <c r="E20" s="92">
        <f t="shared" si="5"/>
        <v>0</v>
      </c>
      <c r="F20" s="92"/>
      <c r="G20" s="101">
        <f t="shared" si="0"/>
        <v>0</v>
      </c>
      <c r="H20" s="95">
        <f>ROUND($G20*'Entrées des Taux'!$A$3,2)</f>
        <v>0</v>
      </c>
      <c r="I20" s="93">
        <f>ROUND($G20*'Entrées des Taux'!$A$19,2)</f>
        <v>0</v>
      </c>
      <c r="J20" s="92">
        <f>ROUND($G20*'Entrées des Taux'!$D$3,2)</f>
        <v>0</v>
      </c>
      <c r="K20" s="92">
        <f>ROUND($G20*'Entrées des Taux'!$A$11,2)</f>
        <v>0</v>
      </c>
      <c r="L20" s="92">
        <f>ROUND($G20*'Entrées des Taux'!$A$27,2)</f>
        <v>0</v>
      </c>
      <c r="M20" s="94">
        <f>ROUND($B20*'Entrées des Taux'!$D$11,2)</f>
        <v>0</v>
      </c>
      <c r="N20" s="96">
        <f>ROUND($G20*'Entrées des Taux'!$D$19,2)</f>
        <v>0</v>
      </c>
      <c r="O20" s="102">
        <f t="shared" si="1"/>
        <v>0</v>
      </c>
      <c r="P20" s="93"/>
      <c r="Q20" s="98">
        <f t="shared" si="2"/>
        <v>0</v>
      </c>
      <c r="R20" s="64"/>
      <c r="S20" s="184"/>
      <c r="T20" s="183"/>
      <c r="U20" s="62"/>
      <c r="V20" s="92"/>
      <c r="W20" s="93"/>
      <c r="X20" s="92">
        <f t="shared" si="6"/>
        <v>0</v>
      </c>
      <c r="Y20" s="92"/>
      <c r="Z20" s="101">
        <f t="shared" si="7"/>
        <v>0</v>
      </c>
      <c r="AA20" s="95">
        <f>ROUND($Z20*'Entrées des Taux'!$A$5,2)</f>
        <v>0</v>
      </c>
      <c r="AB20" s="93">
        <f>ROUND($Z20*'Entrées des Taux'!$A$21,2)</f>
        <v>0</v>
      </c>
      <c r="AC20" s="92">
        <f>ROUND($Z20*'Entrées des Taux'!$D$5,2)</f>
        <v>0</v>
      </c>
      <c r="AD20" s="92">
        <f>ROUND($Z20*'Entrées des Taux'!$A$13,2)</f>
        <v>0</v>
      </c>
      <c r="AE20" s="92">
        <f>ROUND($Z20*'Entrées des Taux'!$A$29,2)</f>
        <v>0</v>
      </c>
      <c r="AF20" s="94">
        <f>ROUND($U20*'Entrées des Taux'!$D$13,2)</f>
        <v>0</v>
      </c>
      <c r="AG20" s="96">
        <f>ROUND($Z20*'Entrées des Taux'!$D$21,2)</f>
        <v>0</v>
      </c>
      <c r="AH20" s="102">
        <f t="shared" si="3"/>
        <v>0</v>
      </c>
      <c r="AI20" s="93"/>
      <c r="AJ20" s="98">
        <f t="shared" si="4"/>
        <v>0</v>
      </c>
      <c r="AK20" s="64"/>
      <c r="AL20" s="184"/>
    </row>
    <row r="21" spans="1:38" s="63" customFormat="1" x14ac:dyDescent="0.2">
      <c r="A21" s="183"/>
      <c r="B21" s="62"/>
      <c r="C21" s="92"/>
      <c r="D21" s="93"/>
      <c r="E21" s="92">
        <f t="shared" si="5"/>
        <v>0</v>
      </c>
      <c r="F21" s="92"/>
      <c r="G21" s="101">
        <f t="shared" si="0"/>
        <v>0</v>
      </c>
      <c r="H21" s="95">
        <f>ROUND($G21*'Entrées des Taux'!$A$3,2)</f>
        <v>0</v>
      </c>
      <c r="I21" s="93">
        <f>ROUND($G21*'Entrées des Taux'!$A$19,2)</f>
        <v>0</v>
      </c>
      <c r="J21" s="92">
        <f>ROUND($G21*'Entrées des Taux'!$D$3,2)</f>
        <v>0</v>
      </c>
      <c r="K21" s="92">
        <f>ROUND($G21*'Entrées des Taux'!$A$11,2)</f>
        <v>0</v>
      </c>
      <c r="L21" s="92">
        <f>ROUND($G21*'Entrées des Taux'!$A$27,2)</f>
        <v>0</v>
      </c>
      <c r="M21" s="94">
        <f>ROUND($B21*'Entrées des Taux'!$D$11,2)</f>
        <v>0</v>
      </c>
      <c r="N21" s="96">
        <f>ROUND($G21*'Entrées des Taux'!$D$19,2)</f>
        <v>0</v>
      </c>
      <c r="O21" s="102">
        <f t="shared" si="1"/>
        <v>0</v>
      </c>
      <c r="P21" s="93"/>
      <c r="Q21" s="98">
        <f t="shared" si="2"/>
        <v>0</v>
      </c>
      <c r="R21" s="64"/>
      <c r="S21" s="184"/>
      <c r="T21" s="183"/>
      <c r="U21" s="62"/>
      <c r="V21" s="92"/>
      <c r="W21" s="93"/>
      <c r="X21" s="92">
        <f t="shared" si="6"/>
        <v>0</v>
      </c>
      <c r="Y21" s="92"/>
      <c r="Z21" s="101">
        <f t="shared" si="7"/>
        <v>0</v>
      </c>
      <c r="AA21" s="95">
        <f>ROUND($Z21*'Entrées des Taux'!$A$5,2)</f>
        <v>0</v>
      </c>
      <c r="AB21" s="93">
        <f>ROUND($Z21*'Entrées des Taux'!$A$21,2)</f>
        <v>0</v>
      </c>
      <c r="AC21" s="92">
        <f>ROUND($Z21*'Entrées des Taux'!$D$5,2)</f>
        <v>0</v>
      </c>
      <c r="AD21" s="92">
        <f>ROUND($Z21*'Entrées des Taux'!$A$13,2)</f>
        <v>0</v>
      </c>
      <c r="AE21" s="92">
        <f>ROUND($Z21*'Entrées des Taux'!$A$29,2)</f>
        <v>0</v>
      </c>
      <c r="AF21" s="94">
        <f>ROUND($U21*'Entrées des Taux'!$D$13,2)</f>
        <v>0</v>
      </c>
      <c r="AG21" s="96">
        <f>ROUND($Z21*'Entrées des Taux'!$D$21,2)</f>
        <v>0</v>
      </c>
      <c r="AH21" s="102">
        <f t="shared" si="3"/>
        <v>0</v>
      </c>
      <c r="AI21" s="93"/>
      <c r="AJ21" s="98">
        <f t="shared" si="4"/>
        <v>0</v>
      </c>
      <c r="AK21" s="64"/>
      <c r="AL21" s="184"/>
    </row>
    <row r="22" spans="1:38" s="63" customFormat="1" x14ac:dyDescent="0.2">
      <c r="A22" s="183"/>
      <c r="B22" s="62"/>
      <c r="C22" s="92"/>
      <c r="D22" s="93"/>
      <c r="E22" s="92">
        <f t="shared" si="5"/>
        <v>0</v>
      </c>
      <c r="F22" s="92"/>
      <c r="G22" s="101">
        <f t="shared" si="0"/>
        <v>0</v>
      </c>
      <c r="H22" s="95">
        <f>ROUND($G22*'Entrées des Taux'!$A$3,2)</f>
        <v>0</v>
      </c>
      <c r="I22" s="93">
        <f>ROUND($G22*'Entrées des Taux'!$A$19,2)</f>
        <v>0</v>
      </c>
      <c r="J22" s="92">
        <f>ROUND($G22*'Entrées des Taux'!$D$3,2)</f>
        <v>0</v>
      </c>
      <c r="K22" s="92">
        <f>ROUND($G22*'Entrées des Taux'!$A$11,2)</f>
        <v>0</v>
      </c>
      <c r="L22" s="92">
        <f>ROUND($G22*'Entrées des Taux'!$A$27,2)</f>
        <v>0</v>
      </c>
      <c r="M22" s="94">
        <f>ROUND($B22*'Entrées des Taux'!$D$11,2)</f>
        <v>0</v>
      </c>
      <c r="N22" s="96">
        <f>ROUND($G22*'Entrées des Taux'!$D$19,2)</f>
        <v>0</v>
      </c>
      <c r="O22" s="102">
        <f t="shared" si="1"/>
        <v>0</v>
      </c>
      <c r="P22" s="93"/>
      <c r="Q22" s="98">
        <f t="shared" si="2"/>
        <v>0</v>
      </c>
      <c r="R22" s="64"/>
      <c r="S22" s="184"/>
      <c r="T22" s="183"/>
      <c r="U22" s="62"/>
      <c r="V22" s="92"/>
      <c r="W22" s="93"/>
      <c r="X22" s="92">
        <f t="shared" si="6"/>
        <v>0</v>
      </c>
      <c r="Y22" s="92"/>
      <c r="Z22" s="101">
        <f t="shared" si="7"/>
        <v>0</v>
      </c>
      <c r="AA22" s="95">
        <f>ROUND($Z22*'Entrées des Taux'!$A$5,2)</f>
        <v>0</v>
      </c>
      <c r="AB22" s="93">
        <f>ROUND($Z22*'Entrées des Taux'!$A$21,2)</f>
        <v>0</v>
      </c>
      <c r="AC22" s="92">
        <f>ROUND($Z22*'Entrées des Taux'!$D$5,2)</f>
        <v>0</v>
      </c>
      <c r="AD22" s="92">
        <f>ROUND($Z22*'Entrées des Taux'!$A$13,2)</f>
        <v>0</v>
      </c>
      <c r="AE22" s="92">
        <f>ROUND($Z22*'Entrées des Taux'!$A$29,2)</f>
        <v>0</v>
      </c>
      <c r="AF22" s="94">
        <f>ROUND($U22*'Entrées des Taux'!$D$13,2)</f>
        <v>0</v>
      </c>
      <c r="AG22" s="96">
        <f>ROUND($Z22*'Entrées des Taux'!$D$21,2)</f>
        <v>0</v>
      </c>
      <c r="AH22" s="102">
        <f t="shared" si="3"/>
        <v>0</v>
      </c>
      <c r="AI22" s="93"/>
      <c r="AJ22" s="98">
        <f t="shared" si="4"/>
        <v>0</v>
      </c>
      <c r="AK22" s="64"/>
      <c r="AL22" s="184"/>
    </row>
    <row r="23" spans="1:38" s="63" customFormat="1" x14ac:dyDescent="0.2">
      <c r="A23" s="183"/>
      <c r="B23" s="62"/>
      <c r="C23" s="92"/>
      <c r="D23" s="93"/>
      <c r="E23" s="92">
        <f t="shared" si="5"/>
        <v>0</v>
      </c>
      <c r="F23" s="92"/>
      <c r="G23" s="101">
        <f t="shared" si="0"/>
        <v>0</v>
      </c>
      <c r="H23" s="95">
        <f>ROUND($G23*'Entrées des Taux'!$A$3,2)</f>
        <v>0</v>
      </c>
      <c r="I23" s="93">
        <f>ROUND($G23*'Entrées des Taux'!$A$19,2)</f>
        <v>0</v>
      </c>
      <c r="J23" s="92">
        <f>ROUND($G23*'Entrées des Taux'!$D$3,2)</f>
        <v>0</v>
      </c>
      <c r="K23" s="92">
        <f>ROUND($G23*'Entrées des Taux'!$A$11,2)</f>
        <v>0</v>
      </c>
      <c r="L23" s="92">
        <f>ROUND($G23*'Entrées des Taux'!$A$27,2)</f>
        <v>0</v>
      </c>
      <c r="M23" s="94">
        <f>ROUND($B23*'Entrées des Taux'!$D$11,2)</f>
        <v>0</v>
      </c>
      <c r="N23" s="96">
        <f>ROUND($G23*'Entrées des Taux'!$D$19,2)</f>
        <v>0</v>
      </c>
      <c r="O23" s="102">
        <f t="shared" si="1"/>
        <v>0</v>
      </c>
      <c r="P23" s="93"/>
      <c r="Q23" s="98">
        <f t="shared" si="2"/>
        <v>0</v>
      </c>
      <c r="R23" s="64"/>
      <c r="S23" s="184"/>
      <c r="T23" s="183"/>
      <c r="U23" s="62"/>
      <c r="V23" s="92"/>
      <c r="W23" s="93"/>
      <c r="X23" s="92">
        <f t="shared" si="6"/>
        <v>0</v>
      </c>
      <c r="Y23" s="92"/>
      <c r="Z23" s="101">
        <f t="shared" si="7"/>
        <v>0</v>
      </c>
      <c r="AA23" s="95">
        <f>ROUND($Z23*'Entrées des Taux'!$A$5,2)</f>
        <v>0</v>
      </c>
      <c r="AB23" s="93">
        <f>ROUND($Z23*'Entrées des Taux'!$A$21,2)</f>
        <v>0</v>
      </c>
      <c r="AC23" s="92">
        <f>ROUND($Z23*'Entrées des Taux'!$D$5,2)</f>
        <v>0</v>
      </c>
      <c r="AD23" s="92">
        <f>ROUND($Z23*'Entrées des Taux'!$A$13,2)</f>
        <v>0</v>
      </c>
      <c r="AE23" s="92">
        <f>ROUND($Z23*'Entrées des Taux'!$A$29,2)</f>
        <v>0</v>
      </c>
      <c r="AF23" s="94">
        <f>ROUND($U23*'Entrées des Taux'!$D$13,2)</f>
        <v>0</v>
      </c>
      <c r="AG23" s="96">
        <f>ROUND($Z23*'Entrées des Taux'!$D$21,2)</f>
        <v>0</v>
      </c>
      <c r="AH23" s="102">
        <f t="shared" si="3"/>
        <v>0</v>
      </c>
      <c r="AI23" s="93"/>
      <c r="AJ23" s="98">
        <f t="shared" si="4"/>
        <v>0</v>
      </c>
      <c r="AK23" s="64"/>
      <c r="AL23" s="184"/>
    </row>
    <row r="24" spans="1:38" s="63" customFormat="1" ht="13.5" thickBot="1" x14ac:dyDescent="0.25">
      <c r="A24" s="183"/>
      <c r="B24" s="62"/>
      <c r="C24" s="92"/>
      <c r="D24" s="93"/>
      <c r="E24" s="92">
        <f t="shared" si="5"/>
        <v>0</v>
      </c>
      <c r="F24" s="92"/>
      <c r="G24" s="101">
        <f t="shared" si="0"/>
        <v>0</v>
      </c>
      <c r="H24" s="103">
        <f>ROUND($G24*'Entrées des Taux'!$A$3,2)</f>
        <v>0</v>
      </c>
      <c r="I24" s="93">
        <f>ROUND($G24*'Entrées des Taux'!$A$19,2)</f>
        <v>0</v>
      </c>
      <c r="J24" s="92">
        <f>ROUND($G24*'Entrées des Taux'!$D$3,2)</f>
        <v>0</v>
      </c>
      <c r="K24" s="92">
        <f>ROUND($G24*'Entrées des Taux'!$A$11,2)</f>
        <v>0</v>
      </c>
      <c r="L24" s="92">
        <f>ROUND($G24*'Entrées des Taux'!$A$27,2)</f>
        <v>0</v>
      </c>
      <c r="M24" s="94">
        <f>ROUND($B24*'Entrées des Taux'!$D$11,2)</f>
        <v>0</v>
      </c>
      <c r="N24" s="96">
        <f>ROUND($G24*'Entrées des Taux'!$D$19,2)</f>
        <v>0</v>
      </c>
      <c r="O24" s="102">
        <f t="shared" si="1"/>
        <v>0</v>
      </c>
      <c r="P24" s="93"/>
      <c r="Q24" s="98">
        <f t="shared" si="2"/>
        <v>0</v>
      </c>
      <c r="R24" s="64"/>
      <c r="S24" s="184"/>
      <c r="T24" s="183"/>
      <c r="U24" s="62"/>
      <c r="V24" s="92"/>
      <c r="W24" s="93"/>
      <c r="X24" s="92">
        <f t="shared" si="6"/>
        <v>0</v>
      </c>
      <c r="Y24" s="92"/>
      <c r="Z24" s="101">
        <f t="shared" si="7"/>
        <v>0</v>
      </c>
      <c r="AA24" s="103">
        <f>ROUND($Z24*'Entrées des Taux'!$A$5,2)</f>
        <v>0</v>
      </c>
      <c r="AB24" s="93">
        <f>ROUND($Z24*'Entrées des Taux'!$A$21,2)</f>
        <v>0</v>
      </c>
      <c r="AC24" s="92">
        <f>ROUND($Z24*'Entrées des Taux'!$D$5,2)</f>
        <v>0</v>
      </c>
      <c r="AD24" s="92">
        <f>ROUND($Z24*'Entrées des Taux'!$A$13,2)</f>
        <v>0</v>
      </c>
      <c r="AE24" s="92">
        <f>ROUND($Z24*'Entrées des Taux'!$A$29,2)</f>
        <v>0</v>
      </c>
      <c r="AF24" s="94">
        <f>ROUND($U24*'Entrées des Taux'!$D$13,2)</f>
        <v>0</v>
      </c>
      <c r="AG24" s="96">
        <f>ROUND($Z24*'Entrées des Taux'!$D$21,2)</f>
        <v>0</v>
      </c>
      <c r="AH24" s="102">
        <f t="shared" si="3"/>
        <v>0</v>
      </c>
      <c r="AI24" s="93"/>
      <c r="AJ24" s="98">
        <f t="shared" si="4"/>
        <v>0</v>
      </c>
      <c r="AK24" s="64"/>
      <c r="AL24" s="184"/>
    </row>
    <row r="25" spans="1:38" s="36" customFormat="1" ht="13.5" thickBot="1" x14ac:dyDescent="0.25">
      <c r="A25" s="30" t="s">
        <v>51</v>
      </c>
      <c r="B25" s="31">
        <f>SUM(B10:B24)</f>
        <v>0</v>
      </c>
      <c r="C25" s="32"/>
      <c r="D25" s="104">
        <f t="shared" ref="D25:N25" si="8">SUM(D10:D24)</f>
        <v>0</v>
      </c>
      <c r="E25" s="105">
        <f t="shared" si="8"/>
        <v>0</v>
      </c>
      <c r="F25" s="105">
        <f t="shared" si="8"/>
        <v>0</v>
      </c>
      <c r="G25" s="106">
        <f t="shared" si="8"/>
        <v>0</v>
      </c>
      <c r="H25" s="107">
        <f t="shared" si="8"/>
        <v>0</v>
      </c>
      <c r="I25" s="105">
        <f t="shared" si="8"/>
        <v>0</v>
      </c>
      <c r="J25" s="105">
        <f t="shared" si="8"/>
        <v>0</v>
      </c>
      <c r="K25" s="105">
        <f t="shared" si="8"/>
        <v>0</v>
      </c>
      <c r="L25" s="105">
        <f t="shared" si="8"/>
        <v>0</v>
      </c>
      <c r="M25" s="104">
        <f t="shared" si="8"/>
        <v>0</v>
      </c>
      <c r="N25" s="106">
        <f t="shared" si="8"/>
        <v>0</v>
      </c>
      <c r="O25" s="108">
        <f>SUM(O10:O24)</f>
        <v>0</v>
      </c>
      <c r="P25" s="104">
        <f>SUM(P10:P24)</f>
        <v>0</v>
      </c>
      <c r="Q25" s="105">
        <f>SUM(Q10:Q24)</f>
        <v>0</v>
      </c>
      <c r="R25" s="34"/>
      <c r="S25" s="35"/>
      <c r="T25" s="30" t="s">
        <v>57</v>
      </c>
      <c r="U25" s="31">
        <f>SUM(U10:U24)</f>
        <v>0</v>
      </c>
      <c r="V25" s="105"/>
      <c r="W25" s="104">
        <f t="shared" ref="W25:AG25" si="9">SUM(W10:W24)</f>
        <v>0</v>
      </c>
      <c r="X25" s="105">
        <f t="shared" si="9"/>
        <v>0</v>
      </c>
      <c r="Y25" s="105">
        <f t="shared" si="9"/>
        <v>0</v>
      </c>
      <c r="Z25" s="105">
        <f t="shared" si="9"/>
        <v>0</v>
      </c>
      <c r="AA25" s="109">
        <f t="shared" si="9"/>
        <v>0</v>
      </c>
      <c r="AB25" s="105">
        <f t="shared" si="9"/>
        <v>0</v>
      </c>
      <c r="AC25" s="105">
        <f t="shared" si="9"/>
        <v>0</v>
      </c>
      <c r="AD25" s="105">
        <f t="shared" si="9"/>
        <v>0</v>
      </c>
      <c r="AE25" s="105">
        <f t="shared" si="9"/>
        <v>0</v>
      </c>
      <c r="AF25" s="104">
        <f t="shared" si="9"/>
        <v>0</v>
      </c>
      <c r="AG25" s="104">
        <f t="shared" si="9"/>
        <v>0</v>
      </c>
      <c r="AH25" s="110">
        <f>SUM(AH10:AH24)</f>
        <v>0</v>
      </c>
      <c r="AI25" s="104">
        <f>SUM(AI10:AI24)</f>
        <v>0</v>
      </c>
      <c r="AJ25" s="105">
        <f>SUM(AJ10:AJ24)</f>
        <v>0</v>
      </c>
      <c r="AK25" s="34"/>
      <c r="AL25" s="35"/>
    </row>
    <row r="26" spans="1:38" s="36" customFormat="1" ht="14.25" thickTop="1" thickBot="1" x14ac:dyDescent="0.25">
      <c r="A26" s="37" t="s">
        <v>52</v>
      </c>
      <c r="B26" s="38">
        <f>B25</f>
        <v>0</v>
      </c>
      <c r="C26" s="39"/>
      <c r="D26" s="111">
        <f>SUM(D25)</f>
        <v>0</v>
      </c>
      <c r="E26" s="112">
        <f t="shared" ref="E26:Q26" si="10">SUM(E25)</f>
        <v>0</v>
      </c>
      <c r="F26" s="112">
        <f t="shared" si="10"/>
        <v>0</v>
      </c>
      <c r="G26" s="113">
        <f t="shared" si="10"/>
        <v>0</v>
      </c>
      <c r="H26" s="111">
        <f t="shared" si="10"/>
        <v>0</v>
      </c>
      <c r="I26" s="112">
        <f t="shared" si="10"/>
        <v>0</v>
      </c>
      <c r="J26" s="112">
        <f t="shared" si="10"/>
        <v>0</v>
      </c>
      <c r="K26" s="112">
        <f t="shared" si="10"/>
        <v>0</v>
      </c>
      <c r="L26" s="112">
        <f t="shared" si="10"/>
        <v>0</v>
      </c>
      <c r="M26" s="112">
        <f t="shared" si="10"/>
        <v>0</v>
      </c>
      <c r="N26" s="114">
        <f t="shared" si="10"/>
        <v>0</v>
      </c>
      <c r="O26" s="115">
        <f t="shared" si="10"/>
        <v>0</v>
      </c>
      <c r="P26" s="111">
        <f t="shared" si="10"/>
        <v>0</v>
      </c>
      <c r="Q26" s="112">
        <f t="shared" si="10"/>
        <v>0</v>
      </c>
      <c r="R26" s="40"/>
      <c r="S26" s="41"/>
      <c r="T26" s="37" t="s">
        <v>58</v>
      </c>
      <c r="U26" s="38">
        <f>B43+U25</f>
        <v>0</v>
      </c>
      <c r="V26" s="112"/>
      <c r="W26" s="111">
        <f t="shared" ref="W26:AJ26" si="11">SUM(D43)+SUM(W25)</f>
        <v>0</v>
      </c>
      <c r="X26" s="112">
        <f t="shared" si="11"/>
        <v>0</v>
      </c>
      <c r="Y26" s="112">
        <f t="shared" si="11"/>
        <v>0</v>
      </c>
      <c r="Z26" s="113">
        <f t="shared" si="11"/>
        <v>0</v>
      </c>
      <c r="AA26" s="111">
        <f t="shared" si="11"/>
        <v>0</v>
      </c>
      <c r="AB26" s="112">
        <f t="shared" si="11"/>
        <v>0</v>
      </c>
      <c r="AC26" s="112">
        <f t="shared" si="11"/>
        <v>0</v>
      </c>
      <c r="AD26" s="112">
        <f t="shared" si="11"/>
        <v>0</v>
      </c>
      <c r="AE26" s="112">
        <f t="shared" si="11"/>
        <v>0</v>
      </c>
      <c r="AF26" s="112">
        <f t="shared" si="11"/>
        <v>0</v>
      </c>
      <c r="AG26" s="112">
        <f t="shared" si="11"/>
        <v>0</v>
      </c>
      <c r="AH26" s="113">
        <f t="shared" si="11"/>
        <v>0</v>
      </c>
      <c r="AI26" s="111">
        <f t="shared" si="11"/>
        <v>0</v>
      </c>
      <c r="AJ26" s="112">
        <f t="shared" si="11"/>
        <v>0</v>
      </c>
      <c r="AK26" s="40"/>
      <c r="AL26" s="41"/>
    </row>
    <row r="27" spans="1:38" s="63" customFormat="1" ht="13.5" thickTop="1" x14ac:dyDescent="0.2">
      <c r="A27" s="183"/>
      <c r="B27" s="62"/>
      <c r="C27" s="92"/>
      <c r="D27" s="93"/>
      <c r="E27" s="92">
        <f t="shared" ref="E27:E41" si="12">B27*C27</f>
        <v>0</v>
      </c>
      <c r="F27" s="92"/>
      <c r="G27" s="101">
        <f>SUM(D27:F27)</f>
        <v>0</v>
      </c>
      <c r="H27" s="99">
        <f>ROUND($G27*'Entrées des Taux'!$A$4,2)</f>
        <v>0</v>
      </c>
      <c r="I27" s="93">
        <f>ROUND($G27*'Entrées des Taux'!$A$20,2)</f>
        <v>0</v>
      </c>
      <c r="J27" s="92">
        <f>ROUND($G27*'Entrées des Taux'!$D$4,2)</f>
        <v>0</v>
      </c>
      <c r="K27" s="92">
        <f>ROUND($G27*'Entrées des Taux'!$A$12,2)</f>
        <v>0</v>
      </c>
      <c r="L27" s="92">
        <f>ROUND($G27*'Entrées des Taux'!$A$28,2)</f>
        <v>0</v>
      </c>
      <c r="M27" s="94">
        <f>ROUND($B27*'Entrées des Taux'!$D$12,2)</f>
        <v>0</v>
      </c>
      <c r="N27" s="100">
        <f>ROUND($G27*'Entrées des Taux'!$D$20,2)</f>
        <v>0</v>
      </c>
      <c r="O27" s="102">
        <f t="shared" ref="O27:O41" si="13">SUM(G27)-SUM(H27:N27)</f>
        <v>0</v>
      </c>
      <c r="P27" s="93"/>
      <c r="Q27" s="98">
        <f>SUM(O27:P27)</f>
        <v>0</v>
      </c>
      <c r="R27" s="64"/>
      <c r="S27" s="184"/>
      <c r="T27" s="183"/>
      <c r="U27" s="62"/>
      <c r="V27" s="92"/>
      <c r="W27" s="93"/>
      <c r="X27" s="92">
        <f t="shared" ref="X27:X41" si="14">U27*V27</f>
        <v>0</v>
      </c>
      <c r="Y27" s="92"/>
      <c r="Z27" s="101">
        <f>SUM(W27:Y27)</f>
        <v>0</v>
      </c>
      <c r="AA27" s="99">
        <f>ROUND($Z27*'Entrées des Taux'!$A$6,2)</f>
        <v>0</v>
      </c>
      <c r="AB27" s="93">
        <f>ROUND($Z27*'Entrées des Taux'!$A$22,2)</f>
        <v>0</v>
      </c>
      <c r="AC27" s="92">
        <f>ROUND($Z27*'Entrées des Taux'!$D$6,2)</f>
        <v>0</v>
      </c>
      <c r="AD27" s="92">
        <f>ROUND($Z27*'Entrées des Taux'!$A$14,2)</f>
        <v>0</v>
      </c>
      <c r="AE27" s="92">
        <f>ROUND($Z27*'Entrées des Taux'!$A$30,2)</f>
        <v>0</v>
      </c>
      <c r="AF27" s="94">
        <f>ROUND($U27*'Entrées des Taux'!$D$14,2)</f>
        <v>0</v>
      </c>
      <c r="AG27" s="100">
        <f>ROUND($Z27*'Entrées des Taux'!$D$22,2)</f>
        <v>0</v>
      </c>
      <c r="AH27" s="102">
        <f t="shared" ref="AH27:AH41" si="15">SUM(Z27)-SUM(AA27:AG27)</f>
        <v>0</v>
      </c>
      <c r="AI27" s="93" t="s">
        <v>0</v>
      </c>
      <c r="AJ27" s="98">
        <f t="shared" ref="AJ27:AJ41" si="16">SUM(AH27:AI27)</f>
        <v>0</v>
      </c>
      <c r="AK27" s="64" t="s">
        <v>0</v>
      </c>
      <c r="AL27" s="184" t="s">
        <v>0</v>
      </c>
    </row>
    <row r="28" spans="1:38" s="63" customFormat="1" x14ac:dyDescent="0.2">
      <c r="A28" s="183"/>
      <c r="B28" s="62"/>
      <c r="C28" s="92"/>
      <c r="D28" s="93"/>
      <c r="E28" s="92">
        <f t="shared" si="12"/>
        <v>0</v>
      </c>
      <c r="F28" s="92"/>
      <c r="G28" s="101">
        <f t="shared" ref="G28:G41" si="17">SUM(D28:F28)</f>
        <v>0</v>
      </c>
      <c r="H28" s="95">
        <f>ROUND($G28*'Entrées des Taux'!$A$4,2)</f>
        <v>0</v>
      </c>
      <c r="I28" s="93">
        <f>ROUND($G28*'Entrées des Taux'!$A$20,2)</f>
        <v>0</v>
      </c>
      <c r="J28" s="92">
        <f>ROUND($G28*'Entrées des Taux'!$D$4,2)</f>
        <v>0</v>
      </c>
      <c r="K28" s="92">
        <f>ROUND($G28*'Entrées des Taux'!$A$12,2)</f>
        <v>0</v>
      </c>
      <c r="L28" s="92">
        <f>ROUND($G28*'Entrées des Taux'!$A$28,2)</f>
        <v>0</v>
      </c>
      <c r="M28" s="94">
        <f>ROUND($B28*'Entrées des Taux'!$D$12,2)</f>
        <v>0</v>
      </c>
      <c r="N28" s="96">
        <f>ROUND($G28*'Entrées des Taux'!$D$20,2)</f>
        <v>0</v>
      </c>
      <c r="O28" s="102">
        <f t="shared" si="13"/>
        <v>0</v>
      </c>
      <c r="P28" s="93"/>
      <c r="Q28" s="98">
        <f t="shared" si="2"/>
        <v>0</v>
      </c>
      <c r="R28" s="64"/>
      <c r="S28" s="184"/>
      <c r="T28" s="183"/>
      <c r="U28" s="62"/>
      <c r="V28" s="92"/>
      <c r="W28" s="93"/>
      <c r="X28" s="92">
        <f t="shared" si="14"/>
        <v>0</v>
      </c>
      <c r="Y28" s="92"/>
      <c r="Z28" s="101">
        <f t="shared" ref="Z28:Z41" si="18">SUM(W28:Y28)</f>
        <v>0</v>
      </c>
      <c r="AA28" s="95">
        <f>ROUND($Z28*'Entrées des Taux'!$A$6,2)</f>
        <v>0</v>
      </c>
      <c r="AB28" s="93">
        <f>ROUND($Z28*'Entrées des Taux'!$A$22,2)</f>
        <v>0</v>
      </c>
      <c r="AC28" s="92">
        <f>ROUND($Z28*'Entrées des Taux'!$D$6,2)</f>
        <v>0</v>
      </c>
      <c r="AD28" s="92">
        <f>ROUND($Z28*'Entrées des Taux'!$A$14,2)</f>
        <v>0</v>
      </c>
      <c r="AE28" s="92">
        <f>ROUND($Z28*'Entrées des Taux'!$A$30,2)</f>
        <v>0</v>
      </c>
      <c r="AF28" s="94">
        <f>ROUND($U28*'Entrées des Taux'!$D$14,2)</f>
        <v>0</v>
      </c>
      <c r="AG28" s="96">
        <f>ROUND($Z28*'Entrées des Taux'!$D$22,2)</f>
        <v>0</v>
      </c>
      <c r="AH28" s="102">
        <f t="shared" si="15"/>
        <v>0</v>
      </c>
      <c r="AI28" s="93"/>
      <c r="AJ28" s="98">
        <f t="shared" si="16"/>
        <v>0</v>
      </c>
      <c r="AK28" s="64"/>
      <c r="AL28" s="184"/>
    </row>
    <row r="29" spans="1:38" s="63" customFormat="1" x14ac:dyDescent="0.2">
      <c r="A29" s="183"/>
      <c r="B29" s="62"/>
      <c r="C29" s="92"/>
      <c r="D29" s="93"/>
      <c r="E29" s="92">
        <f t="shared" si="12"/>
        <v>0</v>
      </c>
      <c r="F29" s="92"/>
      <c r="G29" s="101">
        <f t="shared" si="17"/>
        <v>0</v>
      </c>
      <c r="H29" s="95">
        <f>ROUND($G29*'Entrées des Taux'!$A$4,2)</f>
        <v>0</v>
      </c>
      <c r="I29" s="93">
        <f>ROUND($G29*'Entrées des Taux'!$A$20,2)</f>
        <v>0</v>
      </c>
      <c r="J29" s="92">
        <f>ROUND($G29*'Entrées des Taux'!$D$4,2)</f>
        <v>0</v>
      </c>
      <c r="K29" s="92">
        <f>ROUND($G29*'Entrées des Taux'!$A$12,2)</f>
        <v>0</v>
      </c>
      <c r="L29" s="92">
        <f>ROUND($G29*'Entrées des Taux'!$A$28,2)</f>
        <v>0</v>
      </c>
      <c r="M29" s="94">
        <f>ROUND($B29*'Entrées des Taux'!$D$12,2)</f>
        <v>0</v>
      </c>
      <c r="N29" s="96">
        <f>ROUND($G29*'Entrées des Taux'!$D$20,2)</f>
        <v>0</v>
      </c>
      <c r="O29" s="102">
        <f t="shared" si="13"/>
        <v>0</v>
      </c>
      <c r="P29" s="93"/>
      <c r="Q29" s="98">
        <f t="shared" si="2"/>
        <v>0</v>
      </c>
      <c r="R29" s="64"/>
      <c r="S29" s="184"/>
      <c r="T29" s="183"/>
      <c r="U29" s="62"/>
      <c r="V29" s="92"/>
      <c r="W29" s="93"/>
      <c r="X29" s="92">
        <f t="shared" si="14"/>
        <v>0</v>
      </c>
      <c r="Y29" s="92"/>
      <c r="Z29" s="101">
        <f t="shared" si="18"/>
        <v>0</v>
      </c>
      <c r="AA29" s="95">
        <f>ROUND($Z29*'Entrées des Taux'!$A$6,2)</f>
        <v>0</v>
      </c>
      <c r="AB29" s="93">
        <f>ROUND($Z29*'Entrées des Taux'!$A$22,2)</f>
        <v>0</v>
      </c>
      <c r="AC29" s="92">
        <f>ROUND($Z29*'Entrées des Taux'!$D$6,2)</f>
        <v>0</v>
      </c>
      <c r="AD29" s="92">
        <f>ROUND($Z29*'Entrées des Taux'!$A$14,2)</f>
        <v>0</v>
      </c>
      <c r="AE29" s="92">
        <f>ROUND($Z29*'Entrées des Taux'!$A$30,2)</f>
        <v>0</v>
      </c>
      <c r="AF29" s="94">
        <f>ROUND($U29*'Entrées des Taux'!$D$14,2)</f>
        <v>0</v>
      </c>
      <c r="AG29" s="96">
        <f>ROUND($Z29*'Entrées des Taux'!$D$22,2)</f>
        <v>0</v>
      </c>
      <c r="AH29" s="102">
        <f t="shared" si="15"/>
        <v>0</v>
      </c>
      <c r="AI29" s="93"/>
      <c r="AJ29" s="98">
        <f t="shared" si="16"/>
        <v>0</v>
      </c>
      <c r="AK29" s="64"/>
      <c r="AL29" s="184"/>
    </row>
    <row r="30" spans="1:38" s="63" customFormat="1" x14ac:dyDescent="0.2">
      <c r="A30" s="183"/>
      <c r="B30" s="62"/>
      <c r="C30" s="92"/>
      <c r="D30" s="93"/>
      <c r="E30" s="92">
        <f t="shared" si="12"/>
        <v>0</v>
      </c>
      <c r="F30" s="92"/>
      <c r="G30" s="101">
        <f t="shared" si="17"/>
        <v>0</v>
      </c>
      <c r="H30" s="95">
        <f>ROUND($G30*'Entrées des Taux'!$A$4,2)</f>
        <v>0</v>
      </c>
      <c r="I30" s="93">
        <f>ROUND($G30*'Entrées des Taux'!$A$20,2)</f>
        <v>0</v>
      </c>
      <c r="J30" s="92">
        <f>ROUND($G30*'Entrées des Taux'!$D$4,2)</f>
        <v>0</v>
      </c>
      <c r="K30" s="92">
        <f>ROUND($G30*'Entrées des Taux'!$A$12,2)</f>
        <v>0</v>
      </c>
      <c r="L30" s="92">
        <f>ROUND($G30*'Entrées des Taux'!$A$28,2)</f>
        <v>0</v>
      </c>
      <c r="M30" s="94">
        <f>ROUND($B30*'Entrées des Taux'!$D$12,2)</f>
        <v>0</v>
      </c>
      <c r="N30" s="96">
        <f>ROUND($G30*'Entrées des Taux'!$D$20,2)</f>
        <v>0</v>
      </c>
      <c r="O30" s="102">
        <f t="shared" si="13"/>
        <v>0</v>
      </c>
      <c r="P30" s="93"/>
      <c r="Q30" s="98">
        <f t="shared" si="2"/>
        <v>0</v>
      </c>
      <c r="R30" s="64"/>
      <c r="S30" s="184"/>
      <c r="T30" s="183"/>
      <c r="U30" s="62"/>
      <c r="V30" s="92"/>
      <c r="W30" s="93"/>
      <c r="X30" s="92">
        <f t="shared" si="14"/>
        <v>0</v>
      </c>
      <c r="Y30" s="92"/>
      <c r="Z30" s="101">
        <f t="shared" si="18"/>
        <v>0</v>
      </c>
      <c r="AA30" s="95">
        <f>ROUND($Z30*'Entrées des Taux'!$A$6,2)</f>
        <v>0</v>
      </c>
      <c r="AB30" s="93">
        <f>ROUND($Z30*'Entrées des Taux'!$A$22,2)</f>
        <v>0</v>
      </c>
      <c r="AC30" s="92">
        <f>ROUND($Z30*'Entrées des Taux'!$D$6,2)</f>
        <v>0</v>
      </c>
      <c r="AD30" s="92">
        <f>ROUND($Z30*'Entrées des Taux'!$A$14,2)</f>
        <v>0</v>
      </c>
      <c r="AE30" s="92">
        <f>ROUND($Z30*'Entrées des Taux'!$A$30,2)</f>
        <v>0</v>
      </c>
      <c r="AF30" s="94">
        <f>ROUND($U30*'Entrées des Taux'!$D$14,2)</f>
        <v>0</v>
      </c>
      <c r="AG30" s="96">
        <f>ROUND($Z30*'Entrées des Taux'!$D$22,2)</f>
        <v>0</v>
      </c>
      <c r="AH30" s="102">
        <f t="shared" si="15"/>
        <v>0</v>
      </c>
      <c r="AI30" s="93"/>
      <c r="AJ30" s="98">
        <f t="shared" si="16"/>
        <v>0</v>
      </c>
      <c r="AK30" s="64"/>
      <c r="AL30" s="184"/>
    </row>
    <row r="31" spans="1:38" s="63" customFormat="1" x14ac:dyDescent="0.2">
      <c r="A31" s="183"/>
      <c r="B31" s="62"/>
      <c r="C31" s="92"/>
      <c r="D31" s="93"/>
      <c r="E31" s="92">
        <f t="shared" si="12"/>
        <v>0</v>
      </c>
      <c r="F31" s="92"/>
      <c r="G31" s="101">
        <f t="shared" si="17"/>
        <v>0</v>
      </c>
      <c r="H31" s="95">
        <f>ROUND($G31*'Entrées des Taux'!$A$4,2)</f>
        <v>0</v>
      </c>
      <c r="I31" s="93">
        <f>ROUND($G31*'Entrées des Taux'!$A$20,2)</f>
        <v>0</v>
      </c>
      <c r="J31" s="92">
        <f>ROUND($G31*'Entrées des Taux'!$D$4,2)</f>
        <v>0</v>
      </c>
      <c r="K31" s="92">
        <f>ROUND($G31*'Entrées des Taux'!$A$12,2)</f>
        <v>0</v>
      </c>
      <c r="L31" s="92">
        <f>ROUND($G31*'Entrées des Taux'!$A$28,2)</f>
        <v>0</v>
      </c>
      <c r="M31" s="94">
        <f>ROUND($B31*'Entrées des Taux'!$D$12,2)</f>
        <v>0</v>
      </c>
      <c r="N31" s="96">
        <f>ROUND($G31*'Entrées des Taux'!$D$20,2)</f>
        <v>0</v>
      </c>
      <c r="O31" s="102">
        <f t="shared" si="13"/>
        <v>0</v>
      </c>
      <c r="P31" s="93"/>
      <c r="Q31" s="98">
        <f t="shared" si="2"/>
        <v>0</v>
      </c>
      <c r="R31" s="64"/>
      <c r="S31" s="184"/>
      <c r="T31" s="183"/>
      <c r="U31" s="62"/>
      <c r="V31" s="92"/>
      <c r="W31" s="93"/>
      <c r="X31" s="92">
        <f t="shared" si="14"/>
        <v>0</v>
      </c>
      <c r="Y31" s="92"/>
      <c r="Z31" s="101">
        <f t="shared" si="18"/>
        <v>0</v>
      </c>
      <c r="AA31" s="95">
        <f>ROUND($Z31*'Entrées des Taux'!$A$6,2)</f>
        <v>0</v>
      </c>
      <c r="AB31" s="93">
        <f>ROUND($Z31*'Entrées des Taux'!$A$22,2)</f>
        <v>0</v>
      </c>
      <c r="AC31" s="92">
        <f>ROUND($Z31*'Entrées des Taux'!$D$6,2)</f>
        <v>0</v>
      </c>
      <c r="AD31" s="92">
        <f>ROUND($Z31*'Entrées des Taux'!$A$14,2)</f>
        <v>0</v>
      </c>
      <c r="AE31" s="92">
        <f>ROUND($Z31*'Entrées des Taux'!$A$30,2)</f>
        <v>0</v>
      </c>
      <c r="AF31" s="94">
        <f>ROUND($U31*'Entrées des Taux'!$D$14,2)</f>
        <v>0</v>
      </c>
      <c r="AG31" s="96">
        <f>ROUND($Z31*'Entrées des Taux'!$D$22,2)</f>
        <v>0</v>
      </c>
      <c r="AH31" s="102">
        <f t="shared" si="15"/>
        <v>0</v>
      </c>
      <c r="AI31" s="93"/>
      <c r="AJ31" s="98">
        <f t="shared" si="16"/>
        <v>0</v>
      </c>
      <c r="AK31" s="64"/>
      <c r="AL31" s="184"/>
    </row>
    <row r="32" spans="1:38" s="63" customFormat="1" x14ac:dyDescent="0.2">
      <c r="A32" s="183"/>
      <c r="B32" s="62"/>
      <c r="C32" s="92"/>
      <c r="D32" s="93"/>
      <c r="E32" s="92">
        <f t="shared" si="12"/>
        <v>0</v>
      </c>
      <c r="F32" s="92"/>
      <c r="G32" s="101">
        <f t="shared" si="17"/>
        <v>0</v>
      </c>
      <c r="H32" s="95">
        <f>ROUND($G32*'Entrées des Taux'!$A$4,2)</f>
        <v>0</v>
      </c>
      <c r="I32" s="93">
        <f>ROUND($G32*'Entrées des Taux'!$A$20,2)</f>
        <v>0</v>
      </c>
      <c r="J32" s="92">
        <f>ROUND($G32*'Entrées des Taux'!$D$4,2)</f>
        <v>0</v>
      </c>
      <c r="K32" s="92">
        <f>ROUND($G32*'Entrées des Taux'!$A$12,2)</f>
        <v>0</v>
      </c>
      <c r="L32" s="92">
        <f>ROUND($G32*'Entrées des Taux'!$A$28,2)</f>
        <v>0</v>
      </c>
      <c r="M32" s="94">
        <f>ROUND($B32*'Entrées des Taux'!$D$12,2)</f>
        <v>0</v>
      </c>
      <c r="N32" s="96">
        <f>ROUND($G32*'Entrées des Taux'!$D$20,2)</f>
        <v>0</v>
      </c>
      <c r="O32" s="102">
        <f t="shared" si="13"/>
        <v>0</v>
      </c>
      <c r="P32" s="93"/>
      <c r="Q32" s="98">
        <f t="shared" si="2"/>
        <v>0</v>
      </c>
      <c r="R32" s="64"/>
      <c r="S32" s="184"/>
      <c r="T32" s="183"/>
      <c r="U32" s="62"/>
      <c r="V32" s="92"/>
      <c r="W32" s="93"/>
      <c r="X32" s="92">
        <f t="shared" si="14"/>
        <v>0</v>
      </c>
      <c r="Y32" s="92"/>
      <c r="Z32" s="101">
        <f t="shared" si="18"/>
        <v>0</v>
      </c>
      <c r="AA32" s="95">
        <f>ROUND($Z32*'Entrées des Taux'!$A$6,2)</f>
        <v>0</v>
      </c>
      <c r="AB32" s="93">
        <f>ROUND($Z32*'Entrées des Taux'!$A$22,2)</f>
        <v>0</v>
      </c>
      <c r="AC32" s="92">
        <f>ROUND($Z32*'Entrées des Taux'!$D$6,2)</f>
        <v>0</v>
      </c>
      <c r="AD32" s="92">
        <f>ROUND($Z32*'Entrées des Taux'!$A$14,2)</f>
        <v>0</v>
      </c>
      <c r="AE32" s="92">
        <f>ROUND($Z32*'Entrées des Taux'!$A$30,2)</f>
        <v>0</v>
      </c>
      <c r="AF32" s="94">
        <f>ROUND($U32*'Entrées des Taux'!$D$14,2)</f>
        <v>0</v>
      </c>
      <c r="AG32" s="96">
        <f>ROUND($Z32*'Entrées des Taux'!$D$22,2)</f>
        <v>0</v>
      </c>
      <c r="AH32" s="102">
        <f t="shared" si="15"/>
        <v>0</v>
      </c>
      <c r="AI32" s="93"/>
      <c r="AJ32" s="98">
        <f t="shared" si="16"/>
        <v>0</v>
      </c>
      <c r="AK32" s="64"/>
      <c r="AL32" s="184"/>
    </row>
    <row r="33" spans="1:38" s="63" customFormat="1" x14ac:dyDescent="0.2">
      <c r="A33" s="183"/>
      <c r="B33" s="62"/>
      <c r="C33" s="92"/>
      <c r="D33" s="93"/>
      <c r="E33" s="92">
        <f t="shared" si="12"/>
        <v>0</v>
      </c>
      <c r="F33" s="92"/>
      <c r="G33" s="101">
        <f t="shared" si="17"/>
        <v>0</v>
      </c>
      <c r="H33" s="95">
        <f>ROUND($G33*'Entrées des Taux'!$A$4,2)</f>
        <v>0</v>
      </c>
      <c r="I33" s="93">
        <f>ROUND($G33*'Entrées des Taux'!$A$20,2)</f>
        <v>0</v>
      </c>
      <c r="J33" s="92">
        <f>ROUND($G33*'Entrées des Taux'!$D$4,2)</f>
        <v>0</v>
      </c>
      <c r="K33" s="92">
        <f>ROUND($G33*'Entrées des Taux'!$A$12,2)</f>
        <v>0</v>
      </c>
      <c r="L33" s="92">
        <f>ROUND($G33*'Entrées des Taux'!$A$28,2)</f>
        <v>0</v>
      </c>
      <c r="M33" s="94">
        <f>ROUND($B33*'Entrées des Taux'!$D$12,2)</f>
        <v>0</v>
      </c>
      <c r="N33" s="96">
        <f>ROUND($G33*'Entrées des Taux'!$D$20,2)</f>
        <v>0</v>
      </c>
      <c r="O33" s="102">
        <f t="shared" si="13"/>
        <v>0</v>
      </c>
      <c r="P33" s="93"/>
      <c r="Q33" s="98">
        <f t="shared" si="2"/>
        <v>0</v>
      </c>
      <c r="R33" s="64"/>
      <c r="S33" s="184"/>
      <c r="T33" s="183"/>
      <c r="U33" s="62"/>
      <c r="V33" s="92"/>
      <c r="W33" s="93"/>
      <c r="X33" s="92">
        <f t="shared" si="14"/>
        <v>0</v>
      </c>
      <c r="Y33" s="92"/>
      <c r="Z33" s="101">
        <f t="shared" si="18"/>
        <v>0</v>
      </c>
      <c r="AA33" s="95">
        <f>ROUND($Z33*'Entrées des Taux'!$A$6,2)</f>
        <v>0</v>
      </c>
      <c r="AB33" s="93">
        <f>ROUND($Z33*'Entrées des Taux'!$A$22,2)</f>
        <v>0</v>
      </c>
      <c r="AC33" s="92">
        <f>ROUND($Z33*'Entrées des Taux'!$D$6,2)</f>
        <v>0</v>
      </c>
      <c r="AD33" s="92">
        <f>ROUND($Z33*'Entrées des Taux'!$A$14,2)</f>
        <v>0</v>
      </c>
      <c r="AE33" s="92">
        <f>ROUND($Z33*'Entrées des Taux'!$A$30,2)</f>
        <v>0</v>
      </c>
      <c r="AF33" s="94">
        <f>ROUND($U33*'Entrées des Taux'!$D$14,2)</f>
        <v>0</v>
      </c>
      <c r="AG33" s="96">
        <f>ROUND($Z33*'Entrées des Taux'!$D$22,2)</f>
        <v>0</v>
      </c>
      <c r="AH33" s="102">
        <f t="shared" si="15"/>
        <v>0</v>
      </c>
      <c r="AI33" s="93"/>
      <c r="AJ33" s="98">
        <f t="shared" si="16"/>
        <v>0</v>
      </c>
      <c r="AK33" s="64"/>
      <c r="AL33" s="184"/>
    </row>
    <row r="34" spans="1:38" s="63" customFormat="1" x14ac:dyDescent="0.2">
      <c r="A34" s="183"/>
      <c r="B34" s="62"/>
      <c r="C34" s="92"/>
      <c r="D34" s="93"/>
      <c r="E34" s="92">
        <f t="shared" si="12"/>
        <v>0</v>
      </c>
      <c r="F34" s="92"/>
      <c r="G34" s="101">
        <f t="shared" si="17"/>
        <v>0</v>
      </c>
      <c r="H34" s="95">
        <f>ROUND($G34*'Entrées des Taux'!$A$4,2)</f>
        <v>0</v>
      </c>
      <c r="I34" s="93">
        <f>ROUND($G34*'Entrées des Taux'!$A$20,2)</f>
        <v>0</v>
      </c>
      <c r="J34" s="92">
        <f>ROUND($G34*'Entrées des Taux'!$D$4,2)</f>
        <v>0</v>
      </c>
      <c r="K34" s="92">
        <f>ROUND($G34*'Entrées des Taux'!$A$12,2)</f>
        <v>0</v>
      </c>
      <c r="L34" s="92">
        <f>ROUND($G34*'Entrées des Taux'!$A$28,2)</f>
        <v>0</v>
      </c>
      <c r="M34" s="94">
        <f>ROUND($B34*'Entrées des Taux'!$D$12,2)</f>
        <v>0</v>
      </c>
      <c r="N34" s="96">
        <f>ROUND($G34*'Entrées des Taux'!$D$20,2)</f>
        <v>0</v>
      </c>
      <c r="O34" s="102">
        <f t="shared" si="13"/>
        <v>0</v>
      </c>
      <c r="P34" s="93"/>
      <c r="Q34" s="98">
        <f t="shared" si="2"/>
        <v>0</v>
      </c>
      <c r="R34" s="64"/>
      <c r="S34" s="184"/>
      <c r="T34" s="183"/>
      <c r="U34" s="62"/>
      <c r="V34" s="92"/>
      <c r="W34" s="93"/>
      <c r="X34" s="92">
        <f t="shared" si="14"/>
        <v>0</v>
      </c>
      <c r="Y34" s="92"/>
      <c r="Z34" s="101">
        <f t="shared" si="18"/>
        <v>0</v>
      </c>
      <c r="AA34" s="95">
        <f>ROUND($Z34*'Entrées des Taux'!$A$6,2)</f>
        <v>0</v>
      </c>
      <c r="AB34" s="93">
        <f>ROUND($Z34*'Entrées des Taux'!$A$22,2)</f>
        <v>0</v>
      </c>
      <c r="AC34" s="92">
        <f>ROUND($Z34*'Entrées des Taux'!$D$6,2)</f>
        <v>0</v>
      </c>
      <c r="AD34" s="92">
        <f>ROUND($Z34*'Entrées des Taux'!$A$14,2)</f>
        <v>0</v>
      </c>
      <c r="AE34" s="92">
        <f>ROUND($Z34*'Entrées des Taux'!$A$30,2)</f>
        <v>0</v>
      </c>
      <c r="AF34" s="94">
        <f>ROUND($U34*'Entrées des Taux'!$D$14,2)</f>
        <v>0</v>
      </c>
      <c r="AG34" s="96">
        <f>ROUND($Z34*'Entrées des Taux'!$D$22,2)</f>
        <v>0</v>
      </c>
      <c r="AH34" s="102">
        <f t="shared" si="15"/>
        <v>0</v>
      </c>
      <c r="AI34" s="93"/>
      <c r="AJ34" s="98">
        <f t="shared" si="16"/>
        <v>0</v>
      </c>
      <c r="AK34" s="64"/>
      <c r="AL34" s="184"/>
    </row>
    <row r="35" spans="1:38" s="63" customFormat="1" x14ac:dyDescent="0.2">
      <c r="A35" s="183"/>
      <c r="B35" s="62"/>
      <c r="C35" s="92"/>
      <c r="D35" s="93"/>
      <c r="E35" s="92">
        <f t="shared" si="12"/>
        <v>0</v>
      </c>
      <c r="F35" s="92"/>
      <c r="G35" s="101">
        <f t="shared" si="17"/>
        <v>0</v>
      </c>
      <c r="H35" s="95">
        <f>ROUND($G35*'Entrées des Taux'!$A$4,2)</f>
        <v>0</v>
      </c>
      <c r="I35" s="93">
        <f>ROUND($G35*'Entrées des Taux'!$A$20,2)</f>
        <v>0</v>
      </c>
      <c r="J35" s="92">
        <f>ROUND($G35*'Entrées des Taux'!$D$4,2)</f>
        <v>0</v>
      </c>
      <c r="K35" s="92">
        <f>ROUND($G35*'Entrées des Taux'!$A$12,2)</f>
        <v>0</v>
      </c>
      <c r="L35" s="92">
        <f>ROUND($G35*'Entrées des Taux'!$A$28,2)</f>
        <v>0</v>
      </c>
      <c r="M35" s="94">
        <f>ROUND($B35*'Entrées des Taux'!$D$12,2)</f>
        <v>0</v>
      </c>
      <c r="N35" s="96">
        <f>ROUND($G35*'Entrées des Taux'!$D$20,2)</f>
        <v>0</v>
      </c>
      <c r="O35" s="102">
        <f t="shared" si="13"/>
        <v>0</v>
      </c>
      <c r="P35" s="93"/>
      <c r="Q35" s="98">
        <f t="shared" si="2"/>
        <v>0</v>
      </c>
      <c r="R35" s="64"/>
      <c r="S35" s="184"/>
      <c r="T35" s="183"/>
      <c r="U35" s="62"/>
      <c r="V35" s="92"/>
      <c r="W35" s="93"/>
      <c r="X35" s="92">
        <f t="shared" si="14"/>
        <v>0</v>
      </c>
      <c r="Y35" s="92"/>
      <c r="Z35" s="101">
        <f t="shared" si="18"/>
        <v>0</v>
      </c>
      <c r="AA35" s="95">
        <f>ROUND($Z35*'Entrées des Taux'!$A$6,2)</f>
        <v>0</v>
      </c>
      <c r="AB35" s="93">
        <f>ROUND($Z35*'Entrées des Taux'!$A$22,2)</f>
        <v>0</v>
      </c>
      <c r="AC35" s="92">
        <f>ROUND($Z35*'Entrées des Taux'!$D$6,2)</f>
        <v>0</v>
      </c>
      <c r="AD35" s="92">
        <f>ROUND($Z35*'Entrées des Taux'!$A$14,2)</f>
        <v>0</v>
      </c>
      <c r="AE35" s="92">
        <f>ROUND($Z35*'Entrées des Taux'!$A$30,2)</f>
        <v>0</v>
      </c>
      <c r="AF35" s="94">
        <f>ROUND($U35*'Entrées des Taux'!$D$14,2)</f>
        <v>0</v>
      </c>
      <c r="AG35" s="96">
        <f>ROUND($Z35*'Entrées des Taux'!$D$22,2)</f>
        <v>0</v>
      </c>
      <c r="AH35" s="102">
        <f t="shared" si="15"/>
        <v>0</v>
      </c>
      <c r="AI35" s="93"/>
      <c r="AJ35" s="98">
        <f t="shared" si="16"/>
        <v>0</v>
      </c>
      <c r="AK35" s="64"/>
      <c r="AL35" s="184"/>
    </row>
    <row r="36" spans="1:38" s="63" customFormat="1" x14ac:dyDescent="0.2">
      <c r="A36" s="183"/>
      <c r="B36" s="62"/>
      <c r="C36" s="92"/>
      <c r="D36" s="93"/>
      <c r="E36" s="92">
        <f t="shared" si="12"/>
        <v>0</v>
      </c>
      <c r="F36" s="92"/>
      <c r="G36" s="101">
        <f t="shared" si="17"/>
        <v>0</v>
      </c>
      <c r="H36" s="95">
        <f>ROUND($G36*'Entrées des Taux'!$A$4,2)</f>
        <v>0</v>
      </c>
      <c r="I36" s="93">
        <f>ROUND($G36*'Entrées des Taux'!$A$20,2)</f>
        <v>0</v>
      </c>
      <c r="J36" s="92">
        <f>ROUND($G36*'Entrées des Taux'!$D$4,2)</f>
        <v>0</v>
      </c>
      <c r="K36" s="92">
        <f>ROUND($G36*'Entrées des Taux'!$A$12,2)</f>
        <v>0</v>
      </c>
      <c r="L36" s="92">
        <f>ROUND($G36*'Entrées des Taux'!$A$28,2)</f>
        <v>0</v>
      </c>
      <c r="M36" s="94">
        <f>ROUND($B36*'Entrées des Taux'!$D$12,2)</f>
        <v>0</v>
      </c>
      <c r="N36" s="96">
        <f>ROUND($G36*'Entrées des Taux'!$D$20,2)</f>
        <v>0</v>
      </c>
      <c r="O36" s="102">
        <f t="shared" si="13"/>
        <v>0</v>
      </c>
      <c r="P36" s="93"/>
      <c r="Q36" s="98">
        <f t="shared" si="2"/>
        <v>0</v>
      </c>
      <c r="R36" s="64"/>
      <c r="S36" s="184"/>
      <c r="T36" s="183"/>
      <c r="U36" s="62"/>
      <c r="V36" s="92"/>
      <c r="W36" s="93"/>
      <c r="X36" s="92">
        <f t="shared" si="14"/>
        <v>0</v>
      </c>
      <c r="Y36" s="92"/>
      <c r="Z36" s="101">
        <f t="shared" si="18"/>
        <v>0</v>
      </c>
      <c r="AA36" s="95">
        <f>ROUND($Z36*'Entrées des Taux'!$A$6,2)</f>
        <v>0</v>
      </c>
      <c r="AB36" s="93">
        <f>ROUND($Z36*'Entrées des Taux'!$A$22,2)</f>
        <v>0</v>
      </c>
      <c r="AC36" s="92">
        <f>ROUND($Z36*'Entrées des Taux'!$D$6,2)</f>
        <v>0</v>
      </c>
      <c r="AD36" s="92">
        <f>ROUND($Z36*'Entrées des Taux'!$A$14,2)</f>
        <v>0</v>
      </c>
      <c r="AE36" s="92">
        <f>ROUND($Z36*'Entrées des Taux'!$A$30,2)</f>
        <v>0</v>
      </c>
      <c r="AF36" s="94">
        <f>ROUND($U36*'Entrées des Taux'!$D$14,2)</f>
        <v>0</v>
      </c>
      <c r="AG36" s="96">
        <f>ROUND($Z36*'Entrées des Taux'!$D$22,2)</f>
        <v>0</v>
      </c>
      <c r="AH36" s="102">
        <f t="shared" si="15"/>
        <v>0</v>
      </c>
      <c r="AI36" s="93"/>
      <c r="AJ36" s="98">
        <f t="shared" si="16"/>
        <v>0</v>
      </c>
      <c r="AK36" s="64"/>
      <c r="AL36" s="184"/>
    </row>
    <row r="37" spans="1:38" s="63" customFormat="1" x14ac:dyDescent="0.2">
      <c r="A37" s="183"/>
      <c r="B37" s="62"/>
      <c r="C37" s="92"/>
      <c r="D37" s="93"/>
      <c r="E37" s="92">
        <f t="shared" si="12"/>
        <v>0</v>
      </c>
      <c r="F37" s="92"/>
      <c r="G37" s="101">
        <f t="shared" si="17"/>
        <v>0</v>
      </c>
      <c r="H37" s="95">
        <f>ROUND($G37*'Entrées des Taux'!$A$4,2)</f>
        <v>0</v>
      </c>
      <c r="I37" s="93">
        <f>ROUND($G37*'Entrées des Taux'!$A$20,2)</f>
        <v>0</v>
      </c>
      <c r="J37" s="92">
        <f>ROUND($G37*'Entrées des Taux'!$D$4,2)</f>
        <v>0</v>
      </c>
      <c r="K37" s="92">
        <f>ROUND($G37*'Entrées des Taux'!$A$12,2)</f>
        <v>0</v>
      </c>
      <c r="L37" s="92">
        <f>ROUND($G37*'Entrées des Taux'!$A$28,2)</f>
        <v>0</v>
      </c>
      <c r="M37" s="94">
        <f>ROUND($B37*'Entrées des Taux'!$D$12,2)</f>
        <v>0</v>
      </c>
      <c r="N37" s="96">
        <f>ROUND($G37*'Entrées des Taux'!$D$20,2)</f>
        <v>0</v>
      </c>
      <c r="O37" s="102">
        <f t="shared" si="13"/>
        <v>0</v>
      </c>
      <c r="P37" s="93"/>
      <c r="Q37" s="98">
        <f t="shared" si="2"/>
        <v>0</v>
      </c>
      <c r="R37" s="64"/>
      <c r="S37" s="184"/>
      <c r="T37" s="183"/>
      <c r="U37" s="62"/>
      <c r="V37" s="92"/>
      <c r="W37" s="93"/>
      <c r="X37" s="92">
        <f t="shared" si="14"/>
        <v>0</v>
      </c>
      <c r="Y37" s="92"/>
      <c r="Z37" s="101">
        <f t="shared" si="18"/>
        <v>0</v>
      </c>
      <c r="AA37" s="95">
        <f>ROUND($Z37*'Entrées des Taux'!$A$6,2)</f>
        <v>0</v>
      </c>
      <c r="AB37" s="93">
        <f>ROUND($Z37*'Entrées des Taux'!$A$22,2)</f>
        <v>0</v>
      </c>
      <c r="AC37" s="92">
        <f>ROUND($Z37*'Entrées des Taux'!$D$6,2)</f>
        <v>0</v>
      </c>
      <c r="AD37" s="92">
        <f>ROUND($Z37*'Entrées des Taux'!$A$14,2)</f>
        <v>0</v>
      </c>
      <c r="AE37" s="92">
        <f>ROUND($Z37*'Entrées des Taux'!$A$30,2)</f>
        <v>0</v>
      </c>
      <c r="AF37" s="94">
        <f>ROUND($U37*'Entrées des Taux'!$D$14,2)</f>
        <v>0</v>
      </c>
      <c r="AG37" s="96">
        <f>ROUND($Z37*'Entrées des Taux'!$D$22,2)</f>
        <v>0</v>
      </c>
      <c r="AH37" s="102">
        <f t="shared" si="15"/>
        <v>0</v>
      </c>
      <c r="AI37" s="93"/>
      <c r="AJ37" s="98">
        <f t="shared" si="16"/>
        <v>0</v>
      </c>
      <c r="AK37" s="64"/>
      <c r="AL37" s="184"/>
    </row>
    <row r="38" spans="1:38" s="63" customFormat="1" x14ac:dyDescent="0.2">
      <c r="A38" s="183"/>
      <c r="B38" s="62"/>
      <c r="C38" s="92"/>
      <c r="D38" s="93"/>
      <c r="E38" s="92">
        <f t="shared" si="12"/>
        <v>0</v>
      </c>
      <c r="F38" s="92"/>
      <c r="G38" s="101">
        <f t="shared" si="17"/>
        <v>0</v>
      </c>
      <c r="H38" s="95">
        <f>ROUND($G38*'Entrées des Taux'!$A$4,2)</f>
        <v>0</v>
      </c>
      <c r="I38" s="93">
        <f>ROUND($G38*'Entrées des Taux'!$A$20,2)</f>
        <v>0</v>
      </c>
      <c r="J38" s="92">
        <f>ROUND($G38*'Entrées des Taux'!$D$4,2)</f>
        <v>0</v>
      </c>
      <c r="K38" s="92">
        <f>ROUND($G38*'Entrées des Taux'!$A$12,2)</f>
        <v>0</v>
      </c>
      <c r="L38" s="92">
        <f>ROUND($G38*'Entrées des Taux'!$A$28,2)</f>
        <v>0</v>
      </c>
      <c r="M38" s="94">
        <f>ROUND($B38*'Entrées des Taux'!$D$12,2)</f>
        <v>0</v>
      </c>
      <c r="N38" s="96">
        <f>ROUND($G38*'Entrées des Taux'!$D$20,2)</f>
        <v>0</v>
      </c>
      <c r="O38" s="102">
        <f t="shared" si="13"/>
        <v>0</v>
      </c>
      <c r="P38" s="93"/>
      <c r="Q38" s="98">
        <f t="shared" si="2"/>
        <v>0</v>
      </c>
      <c r="R38" s="64"/>
      <c r="S38" s="184"/>
      <c r="T38" s="183"/>
      <c r="U38" s="62"/>
      <c r="V38" s="92"/>
      <c r="W38" s="93"/>
      <c r="X38" s="92">
        <f t="shared" si="14"/>
        <v>0</v>
      </c>
      <c r="Y38" s="92"/>
      <c r="Z38" s="101">
        <f t="shared" si="18"/>
        <v>0</v>
      </c>
      <c r="AA38" s="95">
        <f>ROUND($Z38*'Entrées des Taux'!$A$6,2)</f>
        <v>0</v>
      </c>
      <c r="AB38" s="93">
        <f>ROUND($Z38*'Entrées des Taux'!$A$22,2)</f>
        <v>0</v>
      </c>
      <c r="AC38" s="92">
        <f>ROUND($Z38*'Entrées des Taux'!$D$6,2)</f>
        <v>0</v>
      </c>
      <c r="AD38" s="92">
        <f>ROUND($Z38*'Entrées des Taux'!$A$14,2)</f>
        <v>0</v>
      </c>
      <c r="AE38" s="92">
        <f>ROUND($Z38*'Entrées des Taux'!$A$30,2)</f>
        <v>0</v>
      </c>
      <c r="AF38" s="94">
        <f>ROUND($U38*'Entrées des Taux'!$D$14,2)</f>
        <v>0</v>
      </c>
      <c r="AG38" s="96">
        <f>ROUND($Z38*'Entrées des Taux'!$D$22,2)</f>
        <v>0</v>
      </c>
      <c r="AH38" s="102">
        <f t="shared" si="15"/>
        <v>0</v>
      </c>
      <c r="AI38" s="93" t="s">
        <v>0</v>
      </c>
      <c r="AJ38" s="98">
        <f t="shared" si="16"/>
        <v>0</v>
      </c>
      <c r="AK38" s="64" t="s">
        <v>0</v>
      </c>
      <c r="AL38" s="184" t="s">
        <v>0</v>
      </c>
    </row>
    <row r="39" spans="1:38" s="63" customFormat="1" x14ac:dyDescent="0.2">
      <c r="A39" s="183"/>
      <c r="B39" s="62"/>
      <c r="C39" s="92"/>
      <c r="D39" s="93"/>
      <c r="E39" s="92">
        <f t="shared" si="12"/>
        <v>0</v>
      </c>
      <c r="F39" s="92"/>
      <c r="G39" s="101">
        <f t="shared" si="17"/>
        <v>0</v>
      </c>
      <c r="H39" s="95">
        <f>ROUND($G39*'Entrées des Taux'!$A$4,2)</f>
        <v>0</v>
      </c>
      <c r="I39" s="93">
        <f>ROUND($G39*'Entrées des Taux'!$A$20,2)</f>
        <v>0</v>
      </c>
      <c r="J39" s="92">
        <f>ROUND($G39*'Entrées des Taux'!$D$4,2)</f>
        <v>0</v>
      </c>
      <c r="K39" s="92">
        <f>ROUND($G39*'Entrées des Taux'!$A$12,2)</f>
        <v>0</v>
      </c>
      <c r="L39" s="92">
        <f>ROUND($G39*'Entrées des Taux'!$A$28,2)</f>
        <v>0</v>
      </c>
      <c r="M39" s="94">
        <f>ROUND($B39*'Entrées des Taux'!$D$12,2)</f>
        <v>0</v>
      </c>
      <c r="N39" s="96">
        <f>ROUND($G39*'Entrées des Taux'!$D$20,2)</f>
        <v>0</v>
      </c>
      <c r="O39" s="102">
        <f t="shared" si="13"/>
        <v>0</v>
      </c>
      <c r="P39" s="93"/>
      <c r="Q39" s="98">
        <f t="shared" si="2"/>
        <v>0</v>
      </c>
      <c r="R39" s="64"/>
      <c r="S39" s="184"/>
      <c r="T39" s="183"/>
      <c r="U39" s="62"/>
      <c r="V39" s="92"/>
      <c r="W39" s="93"/>
      <c r="X39" s="92">
        <f t="shared" si="14"/>
        <v>0</v>
      </c>
      <c r="Y39" s="92"/>
      <c r="Z39" s="101">
        <f t="shared" si="18"/>
        <v>0</v>
      </c>
      <c r="AA39" s="95">
        <f>ROUND($Z39*'Entrées des Taux'!$A$6,2)</f>
        <v>0</v>
      </c>
      <c r="AB39" s="93">
        <f>ROUND($Z39*'Entrées des Taux'!$A$22,2)</f>
        <v>0</v>
      </c>
      <c r="AC39" s="92">
        <f>ROUND($Z39*'Entrées des Taux'!$D$6,2)</f>
        <v>0</v>
      </c>
      <c r="AD39" s="92">
        <f>ROUND($Z39*'Entrées des Taux'!$A$14,2)</f>
        <v>0</v>
      </c>
      <c r="AE39" s="92">
        <f>ROUND($Z39*'Entrées des Taux'!$A$30,2)</f>
        <v>0</v>
      </c>
      <c r="AF39" s="94">
        <f>ROUND($U39*'Entrées des Taux'!$D$14,2)</f>
        <v>0</v>
      </c>
      <c r="AG39" s="96">
        <f>ROUND($Z39*'Entrées des Taux'!$D$22,2)</f>
        <v>0</v>
      </c>
      <c r="AH39" s="102">
        <f t="shared" si="15"/>
        <v>0</v>
      </c>
      <c r="AI39" s="93"/>
      <c r="AJ39" s="98">
        <f t="shared" si="16"/>
        <v>0</v>
      </c>
      <c r="AK39" s="64"/>
      <c r="AL39" s="184"/>
    </row>
    <row r="40" spans="1:38" s="63" customFormat="1" x14ac:dyDescent="0.2">
      <c r="A40" s="183"/>
      <c r="B40" s="62"/>
      <c r="C40" s="92"/>
      <c r="D40" s="93"/>
      <c r="E40" s="92">
        <f t="shared" si="12"/>
        <v>0</v>
      </c>
      <c r="F40" s="92"/>
      <c r="G40" s="101">
        <f t="shared" si="17"/>
        <v>0</v>
      </c>
      <c r="H40" s="95">
        <f>ROUND($G40*'Entrées des Taux'!$A$4,2)</f>
        <v>0</v>
      </c>
      <c r="I40" s="93">
        <f>ROUND($G40*'Entrées des Taux'!$A$20,2)</f>
        <v>0</v>
      </c>
      <c r="J40" s="92">
        <f>ROUND($G40*'Entrées des Taux'!$D$4,2)</f>
        <v>0</v>
      </c>
      <c r="K40" s="92">
        <f>ROUND($G40*'Entrées des Taux'!$A$12,2)</f>
        <v>0</v>
      </c>
      <c r="L40" s="92">
        <f>ROUND($G40*'Entrées des Taux'!$A$28,2)</f>
        <v>0</v>
      </c>
      <c r="M40" s="94">
        <f>ROUND($B40*'Entrées des Taux'!$D$12,2)</f>
        <v>0</v>
      </c>
      <c r="N40" s="96">
        <f>ROUND($G40*'Entrées des Taux'!$D$20,2)</f>
        <v>0</v>
      </c>
      <c r="O40" s="102">
        <f t="shared" si="13"/>
        <v>0</v>
      </c>
      <c r="P40" s="93"/>
      <c r="Q40" s="98">
        <f t="shared" si="2"/>
        <v>0</v>
      </c>
      <c r="R40" s="64"/>
      <c r="S40" s="184"/>
      <c r="T40" s="183"/>
      <c r="U40" s="62"/>
      <c r="V40" s="92"/>
      <c r="W40" s="93"/>
      <c r="X40" s="92">
        <f t="shared" si="14"/>
        <v>0</v>
      </c>
      <c r="Y40" s="92"/>
      <c r="Z40" s="101">
        <f t="shared" si="18"/>
        <v>0</v>
      </c>
      <c r="AA40" s="95">
        <f>ROUND($Z40*'Entrées des Taux'!$A$6,2)</f>
        <v>0</v>
      </c>
      <c r="AB40" s="93">
        <f>ROUND($Z40*'Entrées des Taux'!$A$22,2)</f>
        <v>0</v>
      </c>
      <c r="AC40" s="92">
        <f>ROUND($Z40*'Entrées des Taux'!$D$6,2)</f>
        <v>0</v>
      </c>
      <c r="AD40" s="92">
        <f>ROUND($Z40*'Entrées des Taux'!$A$14,2)</f>
        <v>0</v>
      </c>
      <c r="AE40" s="92">
        <f>ROUND($Z40*'Entrées des Taux'!$A$30,2)</f>
        <v>0</v>
      </c>
      <c r="AF40" s="94">
        <f>ROUND($U40*'Entrées des Taux'!$D$14,2)</f>
        <v>0</v>
      </c>
      <c r="AG40" s="96">
        <f>ROUND($Z40*'Entrées des Taux'!$D$22,2)</f>
        <v>0</v>
      </c>
      <c r="AH40" s="102">
        <f t="shared" si="15"/>
        <v>0</v>
      </c>
      <c r="AI40" s="93"/>
      <c r="AJ40" s="98">
        <f t="shared" si="16"/>
        <v>0</v>
      </c>
      <c r="AK40" s="64"/>
      <c r="AL40" s="184"/>
    </row>
    <row r="41" spans="1:38" s="63" customFormat="1" ht="13.5" thickBot="1" x14ac:dyDescent="0.25">
      <c r="A41" s="183"/>
      <c r="B41" s="62"/>
      <c r="C41" s="92"/>
      <c r="D41" s="93"/>
      <c r="E41" s="92">
        <f t="shared" si="12"/>
        <v>0</v>
      </c>
      <c r="F41" s="92"/>
      <c r="G41" s="101">
        <f t="shared" si="17"/>
        <v>0</v>
      </c>
      <c r="H41" s="95">
        <f>ROUND($G41*'Entrées des Taux'!$A$4,2)</f>
        <v>0</v>
      </c>
      <c r="I41" s="93">
        <f>ROUND($G41*'Entrées des Taux'!$A$20,2)</f>
        <v>0</v>
      </c>
      <c r="J41" s="92">
        <f>ROUND($G41*'Entrées des Taux'!$D$4,2)</f>
        <v>0</v>
      </c>
      <c r="K41" s="92">
        <f>ROUND($G41*'Entrées des Taux'!$A$12,2)</f>
        <v>0</v>
      </c>
      <c r="L41" s="92">
        <f>ROUND($G41*'Entrées des Taux'!$A$28,2)</f>
        <v>0</v>
      </c>
      <c r="M41" s="94">
        <f>ROUND($B41*'Entrées des Taux'!$D$12,2)</f>
        <v>0</v>
      </c>
      <c r="N41" s="96">
        <f>ROUND($G41*'Entrées des Taux'!$D$20,2)</f>
        <v>0</v>
      </c>
      <c r="O41" s="102">
        <f t="shared" si="13"/>
        <v>0</v>
      </c>
      <c r="P41" s="93"/>
      <c r="Q41" s="98">
        <f t="shared" si="2"/>
        <v>0</v>
      </c>
      <c r="R41" s="64"/>
      <c r="S41" s="184"/>
      <c r="T41" s="183"/>
      <c r="U41" s="62"/>
      <c r="V41" s="92"/>
      <c r="W41" s="93"/>
      <c r="X41" s="92">
        <f t="shared" si="14"/>
        <v>0</v>
      </c>
      <c r="Y41" s="92"/>
      <c r="Z41" s="101">
        <f t="shared" si="18"/>
        <v>0</v>
      </c>
      <c r="AA41" s="95">
        <f>ROUND($Z41*'Entrées des Taux'!$A$6,2)</f>
        <v>0</v>
      </c>
      <c r="AB41" s="93">
        <f>ROUND($Z41*'Entrées des Taux'!$A$22,2)</f>
        <v>0</v>
      </c>
      <c r="AC41" s="92">
        <f>ROUND($Z41*'Entrées des Taux'!$D$6,2)</f>
        <v>0</v>
      </c>
      <c r="AD41" s="92">
        <f>ROUND($Z41*'Entrées des Taux'!$A$14,2)</f>
        <v>0</v>
      </c>
      <c r="AE41" s="92">
        <f>ROUND($Z41*'Entrées des Taux'!$A$30,2)</f>
        <v>0</v>
      </c>
      <c r="AF41" s="94">
        <f>ROUND($U41*'Entrées des Taux'!$D$14,2)</f>
        <v>0</v>
      </c>
      <c r="AG41" s="96">
        <f>ROUND($Z41*'Entrées des Taux'!$D$22,2)</f>
        <v>0</v>
      </c>
      <c r="AH41" s="102">
        <f t="shared" si="15"/>
        <v>0</v>
      </c>
      <c r="AI41" s="93"/>
      <c r="AJ41" s="98">
        <f t="shared" si="16"/>
        <v>0</v>
      </c>
      <c r="AK41" s="64"/>
      <c r="AL41" s="184"/>
    </row>
    <row r="42" spans="1:38" s="36" customFormat="1" ht="13.5" thickBot="1" x14ac:dyDescent="0.25">
      <c r="A42" s="30" t="s">
        <v>53</v>
      </c>
      <c r="B42" s="31">
        <f>SUM(B27:B41)</f>
        <v>0</v>
      </c>
      <c r="C42" s="32"/>
      <c r="D42" s="104">
        <f>SUM(D27:D41)</f>
        <v>0</v>
      </c>
      <c r="E42" s="105">
        <f t="shared" ref="E42:Q42" si="19">SUM(E27:E41)</f>
        <v>0</v>
      </c>
      <c r="F42" s="105">
        <f t="shared" si="19"/>
        <v>0</v>
      </c>
      <c r="G42" s="106">
        <f t="shared" si="19"/>
        <v>0</v>
      </c>
      <c r="H42" s="104">
        <f t="shared" si="19"/>
        <v>0</v>
      </c>
      <c r="I42" s="105">
        <f t="shared" si="19"/>
        <v>0</v>
      </c>
      <c r="J42" s="105">
        <f t="shared" si="19"/>
        <v>0</v>
      </c>
      <c r="K42" s="105">
        <f t="shared" si="19"/>
        <v>0</v>
      </c>
      <c r="L42" s="105">
        <f t="shared" si="19"/>
        <v>0</v>
      </c>
      <c r="M42" s="105">
        <f t="shared" si="19"/>
        <v>0</v>
      </c>
      <c r="N42" s="105">
        <f t="shared" si="19"/>
        <v>0</v>
      </c>
      <c r="O42" s="110">
        <f>SUM(O27:O41)</f>
        <v>0</v>
      </c>
      <c r="P42" s="105">
        <f t="shared" si="19"/>
        <v>0</v>
      </c>
      <c r="Q42" s="105">
        <f t="shared" si="19"/>
        <v>0</v>
      </c>
      <c r="R42" s="34"/>
      <c r="S42" s="35"/>
      <c r="T42" s="30" t="s">
        <v>55</v>
      </c>
      <c r="U42" s="31">
        <f>SUM(U27:U41)</f>
        <v>0</v>
      </c>
      <c r="V42" s="105"/>
      <c r="W42" s="104">
        <f t="shared" ref="W42:AD42" si="20">SUM(W27:W41)</f>
        <v>0</v>
      </c>
      <c r="X42" s="105">
        <f t="shared" si="20"/>
        <v>0</v>
      </c>
      <c r="Y42" s="105">
        <f t="shared" si="20"/>
        <v>0</v>
      </c>
      <c r="Z42" s="106">
        <f t="shared" si="20"/>
        <v>0</v>
      </c>
      <c r="AA42" s="104">
        <f t="shared" si="20"/>
        <v>0</v>
      </c>
      <c r="AB42" s="105">
        <f t="shared" si="20"/>
        <v>0</v>
      </c>
      <c r="AC42" s="105">
        <f t="shared" si="20"/>
        <v>0</v>
      </c>
      <c r="AD42" s="105">
        <f t="shared" si="20"/>
        <v>0</v>
      </c>
      <c r="AE42" s="105">
        <f t="shared" ref="AE42:AJ42" si="21">SUM(AE27:AE41)</f>
        <v>0</v>
      </c>
      <c r="AF42" s="105">
        <f t="shared" si="21"/>
        <v>0</v>
      </c>
      <c r="AG42" s="105">
        <f t="shared" si="21"/>
        <v>0</v>
      </c>
      <c r="AH42" s="110">
        <f t="shared" si="21"/>
        <v>0</v>
      </c>
      <c r="AI42" s="105">
        <f t="shared" si="21"/>
        <v>0</v>
      </c>
      <c r="AJ42" s="105">
        <f t="shared" si="21"/>
        <v>0</v>
      </c>
      <c r="AK42" s="34"/>
      <c r="AL42" s="35"/>
    </row>
    <row r="43" spans="1:38" s="36" customFormat="1" ht="14.25" thickTop="1" thickBot="1" x14ac:dyDescent="0.25">
      <c r="A43" s="37" t="s">
        <v>54</v>
      </c>
      <c r="B43" s="38">
        <f>B26+B42</f>
        <v>0</v>
      </c>
      <c r="C43" s="39"/>
      <c r="D43" s="111">
        <f>SUM(D26)+SUM(D42)</f>
        <v>0</v>
      </c>
      <c r="E43" s="112">
        <f t="shared" ref="E43:P43" si="22">SUM(E26)+SUM(E42)</f>
        <v>0</v>
      </c>
      <c r="F43" s="112">
        <f t="shared" si="22"/>
        <v>0</v>
      </c>
      <c r="G43" s="114">
        <f t="shared" si="22"/>
        <v>0</v>
      </c>
      <c r="H43" s="111">
        <f t="shared" si="22"/>
        <v>0</v>
      </c>
      <c r="I43" s="112">
        <f t="shared" si="22"/>
        <v>0</v>
      </c>
      <c r="J43" s="112">
        <f t="shared" si="22"/>
        <v>0</v>
      </c>
      <c r="K43" s="112">
        <f t="shared" si="22"/>
        <v>0</v>
      </c>
      <c r="L43" s="112">
        <f t="shared" si="22"/>
        <v>0</v>
      </c>
      <c r="M43" s="113">
        <f t="shared" si="22"/>
        <v>0</v>
      </c>
      <c r="N43" s="113">
        <f t="shared" si="22"/>
        <v>0</v>
      </c>
      <c r="O43" s="116">
        <f t="shared" si="22"/>
        <v>0</v>
      </c>
      <c r="P43" s="111">
        <f t="shared" si="22"/>
        <v>0</v>
      </c>
      <c r="Q43" s="112">
        <f>SUM(Q26)+SUM(Q42)</f>
        <v>0</v>
      </c>
      <c r="R43" s="42"/>
      <c r="S43" s="41"/>
      <c r="T43" s="37" t="s">
        <v>56</v>
      </c>
      <c r="U43" s="38">
        <f>U26+U42</f>
        <v>0</v>
      </c>
      <c r="V43" s="112"/>
      <c r="W43" s="111">
        <f>SUM((W26)+SUM(W42))</f>
        <v>0</v>
      </c>
      <c r="X43" s="112">
        <f t="shared" ref="X43:AJ43" si="23">SUM(X26)+SUM(X42)</f>
        <v>0</v>
      </c>
      <c r="Y43" s="112">
        <f t="shared" si="23"/>
        <v>0</v>
      </c>
      <c r="Z43" s="114">
        <f t="shared" si="23"/>
        <v>0</v>
      </c>
      <c r="AA43" s="111">
        <f t="shared" si="23"/>
        <v>0</v>
      </c>
      <c r="AB43" s="112">
        <f t="shared" si="23"/>
        <v>0</v>
      </c>
      <c r="AC43" s="112">
        <f t="shared" si="23"/>
        <v>0</v>
      </c>
      <c r="AD43" s="112">
        <f t="shared" si="23"/>
        <v>0</v>
      </c>
      <c r="AE43" s="112">
        <f t="shared" si="23"/>
        <v>0</v>
      </c>
      <c r="AF43" s="113">
        <f t="shared" si="23"/>
        <v>0</v>
      </c>
      <c r="AG43" s="113">
        <f t="shared" si="23"/>
        <v>0</v>
      </c>
      <c r="AH43" s="116">
        <f t="shared" si="23"/>
        <v>0</v>
      </c>
      <c r="AI43" s="111">
        <f t="shared" si="23"/>
        <v>0</v>
      </c>
      <c r="AJ43" s="112">
        <f t="shared" si="23"/>
        <v>0</v>
      </c>
      <c r="AK43" s="42"/>
      <c r="AL43" s="41"/>
    </row>
    <row r="44" spans="1:38" ht="13.5" thickTop="1" x14ac:dyDescent="0.2"/>
  </sheetData>
  <sheetProtection algorithmName="SHA-512" hashValue="E61EKU1S/KBffnvrGJToKkXTBotelpvJXKQ9US53ECYYDcoKg/5oflDIE9j1/eb/gIFEpQfOD2qGVaxXBx1LLQ==" saltValue="8AICB6NKRNtJ1p3Tg6KcBQ==" spinCount="100000" sheet="1" objects="1" scenarios="1" formatColumns="0" formatRows="0"/>
  <mergeCells count="60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V5:W5"/>
    <mergeCell ref="B3:E3"/>
    <mergeCell ref="G3:I3"/>
    <mergeCell ref="L3:P3"/>
    <mergeCell ref="AE3:AI3"/>
    <mergeCell ref="Z5:AA5"/>
    <mergeCell ref="AE5:AG5"/>
    <mergeCell ref="AK5:AL5"/>
    <mergeCell ref="L1:M1"/>
    <mergeCell ref="AE1:AF1"/>
    <mergeCell ref="R3:S3"/>
    <mergeCell ref="U3:X3"/>
    <mergeCell ref="AK3:AL3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0" width="8.5703125" style="3" customWidth="1"/>
    <col min="11" max="11" width="8.710937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29" width="8.5703125" style="3" customWidth="1"/>
    <col min="30" max="30" width="8.710937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6384" width="9.140625" style="3"/>
  </cols>
  <sheetData>
    <row r="1" spans="1:38" x14ac:dyDescent="0.2">
      <c r="A1" s="10"/>
      <c r="B1" s="10"/>
      <c r="C1" s="89"/>
      <c r="D1" s="10"/>
      <c r="E1" s="10"/>
      <c r="F1" s="10"/>
      <c r="G1" s="10"/>
      <c r="H1" s="10"/>
      <c r="I1" s="10"/>
      <c r="J1" s="10"/>
      <c r="K1" s="1" t="s">
        <v>22</v>
      </c>
      <c r="L1" s="215">
        <f>'Nom 1'!L1:M1</f>
        <v>0</v>
      </c>
      <c r="M1" s="215"/>
      <c r="N1" s="10"/>
      <c r="O1" s="10"/>
      <c r="P1" s="10"/>
      <c r="Q1" s="10"/>
      <c r="R1" s="1" t="s">
        <v>23</v>
      </c>
      <c r="S1" s="2">
        <f>'Nom 1'!S1</f>
        <v>0</v>
      </c>
      <c r="T1" s="10"/>
      <c r="U1" s="10"/>
      <c r="V1" s="89"/>
      <c r="W1" s="10"/>
      <c r="X1" s="10"/>
      <c r="Y1" s="10"/>
      <c r="Z1" s="10"/>
      <c r="AA1" s="10"/>
      <c r="AB1" s="10"/>
      <c r="AC1" s="10"/>
      <c r="AD1" s="1" t="s">
        <v>22</v>
      </c>
      <c r="AE1" s="215">
        <f>L1</f>
        <v>0</v>
      </c>
      <c r="AF1" s="215"/>
      <c r="AG1" s="10"/>
      <c r="AH1" s="10"/>
      <c r="AI1" s="10"/>
      <c r="AJ1" s="10"/>
      <c r="AK1" s="1" t="s">
        <v>23</v>
      </c>
      <c r="AL1" s="2">
        <f>S1</f>
        <v>0</v>
      </c>
    </row>
    <row r="3" spans="1:38" x14ac:dyDescent="0.2">
      <c r="A3" s="4" t="s">
        <v>24</v>
      </c>
      <c r="B3" s="203"/>
      <c r="C3" s="203"/>
      <c r="D3" s="203"/>
      <c r="E3" s="203"/>
      <c r="F3" s="4" t="s">
        <v>25</v>
      </c>
      <c r="G3" s="203"/>
      <c r="H3" s="203"/>
      <c r="I3" s="203"/>
      <c r="J3" s="4"/>
      <c r="K3" s="4" t="s">
        <v>28</v>
      </c>
      <c r="L3" s="203"/>
      <c r="M3" s="203"/>
      <c r="N3" s="203"/>
      <c r="O3" s="203"/>
      <c r="P3" s="203"/>
      <c r="Q3" s="4" t="s">
        <v>30</v>
      </c>
      <c r="R3" s="207"/>
      <c r="S3" s="207"/>
      <c r="T3" s="4" t="s">
        <v>24</v>
      </c>
      <c r="U3" s="204">
        <f>B3</f>
        <v>0</v>
      </c>
      <c r="V3" s="204"/>
      <c r="W3" s="204"/>
      <c r="X3" s="204"/>
      <c r="Y3" s="4" t="s">
        <v>25</v>
      </c>
      <c r="Z3" s="204">
        <f>G3</f>
        <v>0</v>
      </c>
      <c r="AA3" s="204"/>
      <c r="AB3" s="204"/>
      <c r="AC3" s="4"/>
      <c r="AD3" s="4" t="s">
        <v>28</v>
      </c>
      <c r="AE3" s="204">
        <f>L3</f>
        <v>0</v>
      </c>
      <c r="AF3" s="204"/>
      <c r="AG3" s="204"/>
      <c r="AH3" s="204"/>
      <c r="AI3" s="204"/>
      <c r="AJ3" s="4" t="s">
        <v>30</v>
      </c>
      <c r="AK3" s="202">
        <f>R3</f>
        <v>0</v>
      </c>
      <c r="AL3" s="202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26</v>
      </c>
      <c r="C5" s="203"/>
      <c r="D5" s="203"/>
      <c r="E5" s="5"/>
      <c r="F5" s="4" t="s">
        <v>27</v>
      </c>
      <c r="G5" s="213"/>
      <c r="H5" s="213"/>
      <c r="I5" s="5"/>
      <c r="K5" s="4" t="s">
        <v>29</v>
      </c>
      <c r="L5" s="203"/>
      <c r="M5" s="203"/>
      <c r="N5" s="203"/>
      <c r="O5" s="5"/>
      <c r="P5" s="5"/>
      <c r="Q5" s="4" t="s">
        <v>31</v>
      </c>
      <c r="R5" s="203"/>
      <c r="S5" s="203"/>
      <c r="T5" s="4"/>
      <c r="U5" s="4" t="s">
        <v>26</v>
      </c>
      <c r="V5" s="204">
        <f>C5</f>
        <v>0</v>
      </c>
      <c r="W5" s="204"/>
      <c r="X5" s="5"/>
      <c r="Y5" s="4" t="s">
        <v>27</v>
      </c>
      <c r="Z5" s="206">
        <f>G5</f>
        <v>0</v>
      </c>
      <c r="AA5" s="206"/>
      <c r="AB5" s="5"/>
      <c r="AD5" s="4" t="s">
        <v>29</v>
      </c>
      <c r="AE5" s="204">
        <f>L5</f>
        <v>0</v>
      </c>
      <c r="AF5" s="204"/>
      <c r="AG5" s="204"/>
      <c r="AH5" s="5"/>
      <c r="AI5" s="5"/>
      <c r="AJ5" s="4" t="s">
        <v>31</v>
      </c>
      <c r="AK5" s="204">
        <f>R5</f>
        <v>0</v>
      </c>
      <c r="AL5" s="20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9" t="s">
        <v>59</v>
      </c>
      <c r="B7" s="210"/>
      <c r="C7" s="210"/>
      <c r="D7" s="211"/>
      <c r="E7" s="211"/>
      <c r="F7" s="211"/>
      <c r="G7" s="212"/>
      <c r="H7" s="210" t="s">
        <v>60</v>
      </c>
      <c r="I7" s="211"/>
      <c r="J7" s="211"/>
      <c r="K7" s="211"/>
      <c r="L7" s="211"/>
      <c r="M7" s="214"/>
      <c r="N7" s="214"/>
      <c r="O7" s="72" t="s">
        <v>61</v>
      </c>
      <c r="P7" s="7"/>
      <c r="Q7" s="8"/>
      <c r="R7" s="8"/>
      <c r="S7" s="9"/>
      <c r="T7" s="209" t="s">
        <v>59</v>
      </c>
      <c r="U7" s="210"/>
      <c r="V7" s="210"/>
      <c r="W7" s="211"/>
      <c r="X7" s="211"/>
      <c r="Y7" s="211"/>
      <c r="Z7" s="212"/>
      <c r="AA7" s="210" t="s">
        <v>60</v>
      </c>
      <c r="AB7" s="211"/>
      <c r="AC7" s="211"/>
      <c r="AD7" s="211"/>
      <c r="AE7" s="211"/>
      <c r="AF7" s="214"/>
      <c r="AG7" s="214"/>
      <c r="AH7" s="72" t="s">
        <v>61</v>
      </c>
      <c r="AI7" s="7"/>
      <c r="AJ7" s="8"/>
      <c r="AK7" s="8"/>
      <c r="AL7" s="9"/>
    </row>
    <row r="8" spans="1:38" ht="20.100000000000001" customHeight="1" x14ac:dyDescent="0.2">
      <c r="A8" s="198" t="s">
        <v>32</v>
      </c>
      <c r="B8" s="190" t="s">
        <v>33</v>
      </c>
      <c r="C8" s="188" t="s">
        <v>34</v>
      </c>
      <c r="D8" s="188" t="s">
        <v>151</v>
      </c>
      <c r="E8" s="188" t="s">
        <v>36</v>
      </c>
      <c r="F8" s="188" t="s">
        <v>37</v>
      </c>
      <c r="G8" s="200" t="s">
        <v>38</v>
      </c>
      <c r="H8" s="198" t="s">
        <v>39</v>
      </c>
      <c r="I8" s="188" t="s">
        <v>40</v>
      </c>
      <c r="J8" s="188" t="s">
        <v>41</v>
      </c>
      <c r="K8" s="188" t="s">
        <v>42</v>
      </c>
      <c r="L8" s="188" t="s">
        <v>43</v>
      </c>
      <c r="M8" s="188" t="s">
        <v>44</v>
      </c>
      <c r="N8" s="194" t="s">
        <v>45</v>
      </c>
      <c r="O8" s="196" t="s">
        <v>46</v>
      </c>
      <c r="P8" s="198" t="s">
        <v>47</v>
      </c>
      <c r="Q8" s="188" t="s">
        <v>48</v>
      </c>
      <c r="R8" s="190" t="s">
        <v>49</v>
      </c>
      <c r="S8" s="192" t="s">
        <v>50</v>
      </c>
      <c r="T8" s="198" t="s">
        <v>32</v>
      </c>
      <c r="U8" s="190" t="s">
        <v>33</v>
      </c>
      <c r="V8" s="188" t="s">
        <v>34</v>
      </c>
      <c r="W8" s="188" t="s">
        <v>151</v>
      </c>
      <c r="X8" s="188" t="s">
        <v>36</v>
      </c>
      <c r="Y8" s="188" t="s">
        <v>37</v>
      </c>
      <c r="Z8" s="200" t="s">
        <v>38</v>
      </c>
      <c r="AA8" s="198" t="s">
        <v>39</v>
      </c>
      <c r="AB8" s="188" t="s">
        <v>40</v>
      </c>
      <c r="AC8" s="188" t="s">
        <v>41</v>
      </c>
      <c r="AD8" s="188" t="s">
        <v>42</v>
      </c>
      <c r="AE8" s="188" t="s">
        <v>43</v>
      </c>
      <c r="AF8" s="188" t="s">
        <v>44</v>
      </c>
      <c r="AG8" s="194" t="s">
        <v>45</v>
      </c>
      <c r="AH8" s="196" t="s">
        <v>46</v>
      </c>
      <c r="AI8" s="198" t="s">
        <v>47</v>
      </c>
      <c r="AJ8" s="188" t="s">
        <v>48</v>
      </c>
      <c r="AK8" s="190" t="s">
        <v>49</v>
      </c>
      <c r="AL8" s="192" t="s">
        <v>50</v>
      </c>
    </row>
    <row r="9" spans="1:38" ht="20.100000000000001" customHeight="1" thickBot="1" x14ac:dyDescent="0.25">
      <c r="A9" s="199"/>
      <c r="B9" s="191"/>
      <c r="C9" s="189"/>
      <c r="D9" s="189"/>
      <c r="E9" s="189"/>
      <c r="F9" s="189"/>
      <c r="G9" s="201"/>
      <c r="H9" s="199"/>
      <c r="I9" s="189"/>
      <c r="J9" s="189"/>
      <c r="K9" s="189"/>
      <c r="L9" s="189"/>
      <c r="M9" s="189"/>
      <c r="N9" s="195"/>
      <c r="O9" s="197"/>
      <c r="P9" s="199"/>
      <c r="Q9" s="189"/>
      <c r="R9" s="191"/>
      <c r="S9" s="193"/>
      <c r="T9" s="199"/>
      <c r="U9" s="191"/>
      <c r="V9" s="189"/>
      <c r="W9" s="189"/>
      <c r="X9" s="189"/>
      <c r="Y9" s="189"/>
      <c r="Z9" s="201"/>
      <c r="AA9" s="199"/>
      <c r="AB9" s="189"/>
      <c r="AC9" s="189"/>
      <c r="AD9" s="189"/>
      <c r="AE9" s="189"/>
      <c r="AF9" s="189"/>
      <c r="AG9" s="195"/>
      <c r="AH9" s="197"/>
      <c r="AI9" s="199"/>
      <c r="AJ9" s="189"/>
      <c r="AK9" s="191"/>
      <c r="AL9" s="193"/>
    </row>
    <row r="10" spans="1:38" s="63" customFormat="1" ht="13.5" thickTop="1" x14ac:dyDescent="0.2">
      <c r="A10" s="183"/>
      <c r="B10" s="62"/>
      <c r="C10" s="92"/>
      <c r="D10" s="93"/>
      <c r="E10" s="92">
        <f>B10*C10</f>
        <v>0</v>
      </c>
      <c r="F10" s="92"/>
      <c r="G10" s="94">
        <f t="shared" ref="G10:G24" si="0">SUM(D10:F10)</f>
        <v>0</v>
      </c>
      <c r="H10" s="95">
        <f>ROUND($G10*'Entrées des Taux'!$A$3,2)</f>
        <v>0</v>
      </c>
      <c r="I10" s="93">
        <f>ROUND($G10*'Entrées des Taux'!$A$19,2)</f>
        <v>0</v>
      </c>
      <c r="J10" s="92">
        <f>ROUND($G10*'Entrées des Taux'!$D$3,2)</f>
        <v>0</v>
      </c>
      <c r="K10" s="92">
        <f>ROUND($G10*'Entrées des Taux'!$A$11,2)</f>
        <v>0</v>
      </c>
      <c r="L10" s="92">
        <f>ROUND($G10*'Entrées des Taux'!$A$27,2)</f>
        <v>0</v>
      </c>
      <c r="M10" s="94">
        <f>ROUND($B10*'Entrées des Taux'!$D$11,2)</f>
        <v>0</v>
      </c>
      <c r="N10" s="96">
        <f>ROUND($G10*'Entrées des Taux'!$D$19,2)</f>
        <v>0</v>
      </c>
      <c r="O10" s="97">
        <f t="shared" ref="O10:O24" si="1">SUM(G10)-SUM(H10:N10)</f>
        <v>0</v>
      </c>
      <c r="P10" s="93" t="s">
        <v>0</v>
      </c>
      <c r="Q10" s="98">
        <f t="shared" ref="Q10:Q41" si="2">SUM(O10:P10)</f>
        <v>0</v>
      </c>
      <c r="R10" s="64" t="s">
        <v>0</v>
      </c>
      <c r="S10" s="184" t="s">
        <v>0</v>
      </c>
      <c r="T10" s="183"/>
      <c r="U10" s="62"/>
      <c r="V10" s="92"/>
      <c r="W10" s="93"/>
      <c r="X10" s="92">
        <f>U10*V10</f>
        <v>0</v>
      </c>
      <c r="Y10" s="92"/>
      <c r="Z10" s="94">
        <f>SUM(W10:Y10)</f>
        <v>0</v>
      </c>
      <c r="AA10" s="99">
        <f>ROUND($Z10*'Entrées des Taux'!$A$5,2)</f>
        <v>0</v>
      </c>
      <c r="AB10" s="93">
        <f>ROUND($Z10*'Entrées des Taux'!$A$21,2)</f>
        <v>0</v>
      </c>
      <c r="AC10" s="92">
        <f>ROUND($Z10*'Entrées des Taux'!$D$5,2)</f>
        <v>0</v>
      </c>
      <c r="AD10" s="92">
        <f>ROUND($Z10*'Entrées des Taux'!$A$13,2)</f>
        <v>0</v>
      </c>
      <c r="AE10" s="92">
        <f>ROUND($Z10*'Entrées des Taux'!$A$29,2)</f>
        <v>0</v>
      </c>
      <c r="AF10" s="94">
        <f>ROUND($U10*'Entrées des Taux'!$D$13,2)</f>
        <v>0</v>
      </c>
      <c r="AG10" s="100">
        <f>ROUND($Z10*'Entrées des Taux'!$D$21,2)</f>
        <v>0</v>
      </c>
      <c r="AH10" s="97">
        <f t="shared" ref="AH10:AH24" si="3">SUM(Z10)-SUM(AA10:AG10)</f>
        <v>0</v>
      </c>
      <c r="AI10" s="93" t="s">
        <v>0</v>
      </c>
      <c r="AJ10" s="92">
        <f t="shared" ref="AJ10:AJ24" si="4">SUM(AH10:AI10)</f>
        <v>0</v>
      </c>
      <c r="AK10" s="64" t="s">
        <v>0</v>
      </c>
      <c r="AL10" s="184" t="s">
        <v>0</v>
      </c>
    </row>
    <row r="11" spans="1:38" s="63" customFormat="1" x14ac:dyDescent="0.2">
      <c r="A11" s="183"/>
      <c r="B11" s="62"/>
      <c r="C11" s="92"/>
      <c r="D11" s="93"/>
      <c r="E11" s="92">
        <f t="shared" ref="E11:E24" si="5">B11*C11</f>
        <v>0</v>
      </c>
      <c r="F11" s="92"/>
      <c r="G11" s="94">
        <f t="shared" si="0"/>
        <v>0</v>
      </c>
      <c r="H11" s="95">
        <f>ROUND($G11*'Entrées des Taux'!$A$3,2)</f>
        <v>0</v>
      </c>
      <c r="I11" s="93">
        <f>ROUND($G11*'Entrées des Taux'!$A$19,2)</f>
        <v>0</v>
      </c>
      <c r="J11" s="92">
        <f>ROUND($G11*'Entrées des Taux'!$D$3,2)</f>
        <v>0</v>
      </c>
      <c r="K11" s="92">
        <f>ROUND($G11*'Entrées des Taux'!$A$11,2)</f>
        <v>0</v>
      </c>
      <c r="L11" s="92">
        <f>ROUND($G11*'Entrées des Taux'!$A$27,2)</f>
        <v>0</v>
      </c>
      <c r="M11" s="94">
        <f>ROUND($B11*'Entrées des Taux'!$D$11,2)</f>
        <v>0</v>
      </c>
      <c r="N11" s="96">
        <f>ROUND($G11*'Entrées des Taux'!$D$19,2)</f>
        <v>0</v>
      </c>
      <c r="O11" s="97">
        <f t="shared" si="1"/>
        <v>0</v>
      </c>
      <c r="P11" s="93"/>
      <c r="Q11" s="98">
        <f t="shared" si="2"/>
        <v>0</v>
      </c>
      <c r="R11" s="64"/>
      <c r="S11" s="184"/>
      <c r="T11" s="183"/>
      <c r="U11" s="62"/>
      <c r="V11" s="92"/>
      <c r="W11" s="93"/>
      <c r="X11" s="92">
        <f t="shared" ref="X11:X24" si="6">U11*V11</f>
        <v>0</v>
      </c>
      <c r="Y11" s="92"/>
      <c r="Z11" s="94">
        <f t="shared" ref="Z11:Z24" si="7">SUM(W11:Y11)</f>
        <v>0</v>
      </c>
      <c r="AA11" s="95">
        <f>ROUND($Z11*'Entrées des Taux'!$A$5,2)</f>
        <v>0</v>
      </c>
      <c r="AB11" s="93">
        <f>ROUND($Z11*'Entrées des Taux'!$A$21,2)</f>
        <v>0</v>
      </c>
      <c r="AC11" s="92">
        <f>ROUND($Z11*'Entrées des Taux'!$D$5,2)</f>
        <v>0</v>
      </c>
      <c r="AD11" s="92">
        <f>ROUND($Z11*'Entrées des Taux'!$A$13,2)</f>
        <v>0</v>
      </c>
      <c r="AE11" s="92">
        <f>ROUND($Z11*'Entrées des Taux'!$A$29,2)</f>
        <v>0</v>
      </c>
      <c r="AF11" s="94">
        <f>ROUND($U11*'Entrées des Taux'!$D$13,2)</f>
        <v>0</v>
      </c>
      <c r="AG11" s="96">
        <f>ROUND($Z11*'Entrées des Taux'!$D$21,2)</f>
        <v>0</v>
      </c>
      <c r="AH11" s="97">
        <f t="shared" si="3"/>
        <v>0</v>
      </c>
      <c r="AI11" s="93"/>
      <c r="AJ11" s="92">
        <f t="shared" si="4"/>
        <v>0</v>
      </c>
      <c r="AK11" s="64"/>
      <c r="AL11" s="184"/>
    </row>
    <row r="12" spans="1:38" s="63" customFormat="1" x14ac:dyDescent="0.2">
      <c r="A12" s="183"/>
      <c r="B12" s="62"/>
      <c r="C12" s="92"/>
      <c r="D12" s="93"/>
      <c r="E12" s="92">
        <f t="shared" si="5"/>
        <v>0</v>
      </c>
      <c r="F12" s="92"/>
      <c r="G12" s="94">
        <f t="shared" si="0"/>
        <v>0</v>
      </c>
      <c r="H12" s="95">
        <f>ROUND($G12*'Entrées des Taux'!$A$3,2)</f>
        <v>0</v>
      </c>
      <c r="I12" s="93">
        <f>ROUND($G12*'Entrées des Taux'!$A$19,2)</f>
        <v>0</v>
      </c>
      <c r="J12" s="92">
        <f>ROUND($G12*'Entrées des Taux'!$D$3,2)</f>
        <v>0</v>
      </c>
      <c r="K12" s="92">
        <f>ROUND($G12*'Entrées des Taux'!$A$11,2)</f>
        <v>0</v>
      </c>
      <c r="L12" s="92">
        <f>ROUND($G12*'Entrées des Taux'!$A$27,2)</f>
        <v>0</v>
      </c>
      <c r="M12" s="94">
        <f>ROUND($B12*'Entrées des Taux'!$D$11,2)</f>
        <v>0</v>
      </c>
      <c r="N12" s="96">
        <f>ROUND($G12*'Entrées des Taux'!$D$19,2)</f>
        <v>0</v>
      </c>
      <c r="O12" s="97">
        <f t="shared" si="1"/>
        <v>0</v>
      </c>
      <c r="P12" s="93"/>
      <c r="Q12" s="98">
        <f t="shared" si="2"/>
        <v>0</v>
      </c>
      <c r="R12" s="64"/>
      <c r="S12" s="184"/>
      <c r="T12" s="183"/>
      <c r="U12" s="62"/>
      <c r="V12" s="92"/>
      <c r="W12" s="93"/>
      <c r="X12" s="92">
        <f t="shared" si="6"/>
        <v>0</v>
      </c>
      <c r="Y12" s="92"/>
      <c r="Z12" s="94">
        <f t="shared" si="7"/>
        <v>0</v>
      </c>
      <c r="AA12" s="95">
        <f>ROUND($Z12*'Entrées des Taux'!$A$5,2)</f>
        <v>0</v>
      </c>
      <c r="AB12" s="93">
        <f>ROUND($Z12*'Entrées des Taux'!$A$21,2)</f>
        <v>0</v>
      </c>
      <c r="AC12" s="92">
        <f>ROUND($Z12*'Entrées des Taux'!$D$5,2)</f>
        <v>0</v>
      </c>
      <c r="AD12" s="92">
        <f>ROUND($Z12*'Entrées des Taux'!$A$13,2)</f>
        <v>0</v>
      </c>
      <c r="AE12" s="92">
        <f>ROUND($Z12*'Entrées des Taux'!$A$29,2)</f>
        <v>0</v>
      </c>
      <c r="AF12" s="94">
        <f>ROUND($U12*'Entrées des Taux'!$D$13,2)</f>
        <v>0</v>
      </c>
      <c r="AG12" s="96">
        <f>ROUND($Z12*'Entrées des Taux'!$D$21,2)</f>
        <v>0</v>
      </c>
      <c r="AH12" s="97">
        <f t="shared" si="3"/>
        <v>0</v>
      </c>
      <c r="AI12" s="93"/>
      <c r="AJ12" s="92">
        <f t="shared" si="4"/>
        <v>0</v>
      </c>
      <c r="AK12" s="64"/>
      <c r="AL12" s="184"/>
    </row>
    <row r="13" spans="1:38" s="63" customFormat="1" x14ac:dyDescent="0.2">
      <c r="A13" s="183"/>
      <c r="B13" s="62"/>
      <c r="C13" s="92"/>
      <c r="D13" s="93"/>
      <c r="E13" s="92">
        <f t="shared" si="5"/>
        <v>0</v>
      </c>
      <c r="F13" s="92"/>
      <c r="G13" s="101">
        <f t="shared" si="0"/>
        <v>0</v>
      </c>
      <c r="H13" s="95">
        <f>ROUND($G13*'Entrées des Taux'!$A$3,2)</f>
        <v>0</v>
      </c>
      <c r="I13" s="93">
        <f>ROUND($G13*'Entrées des Taux'!$A$19,2)</f>
        <v>0</v>
      </c>
      <c r="J13" s="92">
        <f>ROUND($G13*'Entrées des Taux'!$D$3,2)</f>
        <v>0</v>
      </c>
      <c r="K13" s="92">
        <f>ROUND($G13*'Entrées des Taux'!$A$11,2)</f>
        <v>0</v>
      </c>
      <c r="L13" s="92">
        <f>ROUND($G13*'Entrées des Taux'!$A$27,2)</f>
        <v>0</v>
      </c>
      <c r="M13" s="94">
        <f>ROUND($B13*'Entrées des Taux'!$D$11,2)</f>
        <v>0</v>
      </c>
      <c r="N13" s="96">
        <f>ROUND($G13*'Entrées des Taux'!$D$19,2)</f>
        <v>0</v>
      </c>
      <c r="O13" s="102">
        <f t="shared" si="1"/>
        <v>0</v>
      </c>
      <c r="P13" s="93"/>
      <c r="Q13" s="98">
        <f t="shared" si="2"/>
        <v>0</v>
      </c>
      <c r="R13" s="64"/>
      <c r="S13" s="184"/>
      <c r="T13" s="183"/>
      <c r="U13" s="62"/>
      <c r="V13" s="92"/>
      <c r="W13" s="93"/>
      <c r="X13" s="92">
        <f t="shared" si="6"/>
        <v>0</v>
      </c>
      <c r="Y13" s="92"/>
      <c r="Z13" s="101">
        <f t="shared" si="7"/>
        <v>0</v>
      </c>
      <c r="AA13" s="95">
        <f>ROUND($Z13*'Entrées des Taux'!$A$5,2)</f>
        <v>0</v>
      </c>
      <c r="AB13" s="93">
        <f>ROUND($Z13*'Entrées des Taux'!$A$21,2)</f>
        <v>0</v>
      </c>
      <c r="AC13" s="92">
        <f>ROUND($Z13*'Entrées des Taux'!$D$5,2)</f>
        <v>0</v>
      </c>
      <c r="AD13" s="92">
        <f>ROUND($Z13*'Entrées des Taux'!$A$13,2)</f>
        <v>0</v>
      </c>
      <c r="AE13" s="92">
        <f>ROUND($Z13*'Entrées des Taux'!$A$29,2)</f>
        <v>0</v>
      </c>
      <c r="AF13" s="94">
        <f>ROUND($U13*'Entrées des Taux'!$D$13,2)</f>
        <v>0</v>
      </c>
      <c r="AG13" s="96">
        <f>ROUND($Z13*'Entrées des Taux'!$D$21,2)</f>
        <v>0</v>
      </c>
      <c r="AH13" s="102">
        <f t="shared" si="3"/>
        <v>0</v>
      </c>
      <c r="AI13" s="93"/>
      <c r="AJ13" s="98">
        <f t="shared" si="4"/>
        <v>0</v>
      </c>
      <c r="AK13" s="64"/>
      <c r="AL13" s="184"/>
    </row>
    <row r="14" spans="1:38" s="63" customFormat="1" x14ac:dyDescent="0.2">
      <c r="A14" s="183"/>
      <c r="B14" s="62"/>
      <c r="C14" s="92"/>
      <c r="D14" s="93"/>
      <c r="E14" s="92">
        <f t="shared" si="5"/>
        <v>0</v>
      </c>
      <c r="F14" s="92"/>
      <c r="G14" s="101">
        <f t="shared" si="0"/>
        <v>0</v>
      </c>
      <c r="H14" s="95">
        <f>ROUND($G14*'Entrées des Taux'!$A$3,2)</f>
        <v>0</v>
      </c>
      <c r="I14" s="93">
        <f>ROUND($G14*'Entrées des Taux'!$A$19,2)</f>
        <v>0</v>
      </c>
      <c r="J14" s="92">
        <f>ROUND($G14*'Entrées des Taux'!$D$3,2)</f>
        <v>0</v>
      </c>
      <c r="K14" s="92">
        <f>ROUND($G14*'Entrées des Taux'!$A$11,2)</f>
        <v>0</v>
      </c>
      <c r="L14" s="92">
        <f>ROUND($G14*'Entrées des Taux'!$A$27,2)</f>
        <v>0</v>
      </c>
      <c r="M14" s="94">
        <f>ROUND($B14*'Entrées des Taux'!$D$11,2)</f>
        <v>0</v>
      </c>
      <c r="N14" s="96">
        <f>ROUND($G14*'Entrées des Taux'!$D$19,2)</f>
        <v>0</v>
      </c>
      <c r="O14" s="102">
        <f t="shared" si="1"/>
        <v>0</v>
      </c>
      <c r="P14" s="93"/>
      <c r="Q14" s="98">
        <f t="shared" si="2"/>
        <v>0</v>
      </c>
      <c r="R14" s="64"/>
      <c r="S14" s="184"/>
      <c r="T14" s="183"/>
      <c r="U14" s="62"/>
      <c r="V14" s="92"/>
      <c r="W14" s="93"/>
      <c r="X14" s="92">
        <f t="shared" si="6"/>
        <v>0</v>
      </c>
      <c r="Y14" s="92"/>
      <c r="Z14" s="101">
        <f t="shared" si="7"/>
        <v>0</v>
      </c>
      <c r="AA14" s="95">
        <f>ROUND($Z14*'Entrées des Taux'!$A$5,2)</f>
        <v>0</v>
      </c>
      <c r="AB14" s="93">
        <f>ROUND($Z14*'Entrées des Taux'!$A$21,2)</f>
        <v>0</v>
      </c>
      <c r="AC14" s="92">
        <f>ROUND($Z14*'Entrées des Taux'!$D$5,2)</f>
        <v>0</v>
      </c>
      <c r="AD14" s="92">
        <f>ROUND($Z14*'Entrées des Taux'!$A$13,2)</f>
        <v>0</v>
      </c>
      <c r="AE14" s="92">
        <f>ROUND($Z14*'Entrées des Taux'!$A$29,2)</f>
        <v>0</v>
      </c>
      <c r="AF14" s="94">
        <f>ROUND($U14*'Entrées des Taux'!$D$13,2)</f>
        <v>0</v>
      </c>
      <c r="AG14" s="96">
        <f>ROUND($Z14*'Entrées des Taux'!$D$21,2)</f>
        <v>0</v>
      </c>
      <c r="AH14" s="102">
        <f t="shared" si="3"/>
        <v>0</v>
      </c>
      <c r="AI14" s="93"/>
      <c r="AJ14" s="98">
        <f t="shared" si="4"/>
        <v>0</v>
      </c>
      <c r="AK14" s="64"/>
      <c r="AL14" s="184"/>
    </row>
    <row r="15" spans="1:38" s="63" customFormat="1" x14ac:dyDescent="0.2">
      <c r="A15" s="183"/>
      <c r="B15" s="62"/>
      <c r="C15" s="92"/>
      <c r="D15" s="93"/>
      <c r="E15" s="92">
        <f t="shared" si="5"/>
        <v>0</v>
      </c>
      <c r="F15" s="92"/>
      <c r="G15" s="101">
        <f t="shared" si="0"/>
        <v>0</v>
      </c>
      <c r="H15" s="95">
        <f>ROUND($G15*'Entrées des Taux'!$A$3,2)</f>
        <v>0</v>
      </c>
      <c r="I15" s="93">
        <f>ROUND($G15*'Entrées des Taux'!$A$19,2)</f>
        <v>0</v>
      </c>
      <c r="J15" s="92">
        <f>ROUND($G15*'Entrées des Taux'!$D$3,2)</f>
        <v>0</v>
      </c>
      <c r="K15" s="92">
        <f>ROUND($G15*'Entrées des Taux'!$A$11,2)</f>
        <v>0</v>
      </c>
      <c r="L15" s="92">
        <f>ROUND($G15*'Entrées des Taux'!$A$27,2)</f>
        <v>0</v>
      </c>
      <c r="M15" s="94">
        <f>ROUND($B15*'Entrées des Taux'!$D$11,2)</f>
        <v>0</v>
      </c>
      <c r="N15" s="96">
        <f>ROUND($G15*'Entrées des Taux'!$D$19,2)</f>
        <v>0</v>
      </c>
      <c r="O15" s="102">
        <f t="shared" si="1"/>
        <v>0</v>
      </c>
      <c r="P15" s="93"/>
      <c r="Q15" s="98">
        <f t="shared" si="2"/>
        <v>0</v>
      </c>
      <c r="R15" s="64"/>
      <c r="S15" s="184"/>
      <c r="T15" s="183"/>
      <c r="U15" s="62"/>
      <c r="V15" s="92"/>
      <c r="W15" s="93"/>
      <c r="X15" s="92">
        <f t="shared" si="6"/>
        <v>0</v>
      </c>
      <c r="Y15" s="92"/>
      <c r="Z15" s="101">
        <f t="shared" si="7"/>
        <v>0</v>
      </c>
      <c r="AA15" s="95">
        <f>ROUND($Z15*'Entrées des Taux'!$A$5,2)</f>
        <v>0</v>
      </c>
      <c r="AB15" s="93">
        <f>ROUND($Z15*'Entrées des Taux'!$A$21,2)</f>
        <v>0</v>
      </c>
      <c r="AC15" s="92">
        <f>ROUND($Z15*'Entrées des Taux'!$D$5,2)</f>
        <v>0</v>
      </c>
      <c r="AD15" s="92">
        <f>ROUND($Z15*'Entrées des Taux'!$A$13,2)</f>
        <v>0</v>
      </c>
      <c r="AE15" s="92">
        <f>ROUND($Z15*'Entrées des Taux'!$A$29,2)</f>
        <v>0</v>
      </c>
      <c r="AF15" s="94">
        <f>ROUND($U15*'Entrées des Taux'!$D$13,2)</f>
        <v>0</v>
      </c>
      <c r="AG15" s="96">
        <f>ROUND($Z15*'Entrées des Taux'!$D$21,2)</f>
        <v>0</v>
      </c>
      <c r="AH15" s="102">
        <f t="shared" si="3"/>
        <v>0</v>
      </c>
      <c r="AI15" s="93"/>
      <c r="AJ15" s="98">
        <f t="shared" si="4"/>
        <v>0</v>
      </c>
      <c r="AK15" s="64"/>
      <c r="AL15" s="184"/>
    </row>
    <row r="16" spans="1:38" s="63" customFormat="1" x14ac:dyDescent="0.2">
      <c r="A16" s="183"/>
      <c r="B16" s="62"/>
      <c r="C16" s="92"/>
      <c r="D16" s="93"/>
      <c r="E16" s="92">
        <f t="shared" si="5"/>
        <v>0</v>
      </c>
      <c r="F16" s="92"/>
      <c r="G16" s="101">
        <f t="shared" si="0"/>
        <v>0</v>
      </c>
      <c r="H16" s="95">
        <f>ROUND($G16*'Entrées des Taux'!$A$3,2)</f>
        <v>0</v>
      </c>
      <c r="I16" s="93">
        <f>ROUND($G16*'Entrées des Taux'!$A$19,2)</f>
        <v>0</v>
      </c>
      <c r="J16" s="92">
        <f>ROUND($G16*'Entrées des Taux'!$D$3,2)</f>
        <v>0</v>
      </c>
      <c r="K16" s="92">
        <f>ROUND($G16*'Entrées des Taux'!$A$11,2)</f>
        <v>0</v>
      </c>
      <c r="L16" s="92">
        <f>ROUND($G16*'Entrées des Taux'!$A$27,2)</f>
        <v>0</v>
      </c>
      <c r="M16" s="94">
        <f>ROUND($B16*'Entrées des Taux'!$D$11,2)</f>
        <v>0</v>
      </c>
      <c r="N16" s="96">
        <f>ROUND($G16*'Entrées des Taux'!$D$19,2)</f>
        <v>0</v>
      </c>
      <c r="O16" s="102">
        <f t="shared" si="1"/>
        <v>0</v>
      </c>
      <c r="P16" s="93"/>
      <c r="Q16" s="98">
        <f t="shared" si="2"/>
        <v>0</v>
      </c>
      <c r="R16" s="64"/>
      <c r="S16" s="184"/>
      <c r="T16" s="183"/>
      <c r="U16" s="62"/>
      <c r="V16" s="92"/>
      <c r="W16" s="93"/>
      <c r="X16" s="92">
        <f t="shared" si="6"/>
        <v>0</v>
      </c>
      <c r="Y16" s="92"/>
      <c r="Z16" s="101">
        <f t="shared" si="7"/>
        <v>0</v>
      </c>
      <c r="AA16" s="95">
        <f>ROUND($Z16*'Entrées des Taux'!$A$5,2)</f>
        <v>0</v>
      </c>
      <c r="AB16" s="93">
        <f>ROUND($Z16*'Entrées des Taux'!$A$21,2)</f>
        <v>0</v>
      </c>
      <c r="AC16" s="92">
        <f>ROUND($Z16*'Entrées des Taux'!$D$5,2)</f>
        <v>0</v>
      </c>
      <c r="AD16" s="92">
        <f>ROUND($Z16*'Entrées des Taux'!$A$13,2)</f>
        <v>0</v>
      </c>
      <c r="AE16" s="92">
        <f>ROUND($Z16*'Entrées des Taux'!$A$29,2)</f>
        <v>0</v>
      </c>
      <c r="AF16" s="94">
        <f>ROUND($U16*'Entrées des Taux'!$D$13,2)</f>
        <v>0</v>
      </c>
      <c r="AG16" s="96">
        <f>ROUND($Z16*'Entrées des Taux'!$D$21,2)</f>
        <v>0</v>
      </c>
      <c r="AH16" s="102">
        <f t="shared" si="3"/>
        <v>0</v>
      </c>
      <c r="AI16" s="93"/>
      <c r="AJ16" s="98">
        <f t="shared" si="4"/>
        <v>0</v>
      </c>
      <c r="AK16" s="64"/>
      <c r="AL16" s="184"/>
    </row>
    <row r="17" spans="1:38" s="63" customFormat="1" x14ac:dyDescent="0.2">
      <c r="A17" s="183"/>
      <c r="B17" s="62"/>
      <c r="C17" s="92"/>
      <c r="D17" s="93"/>
      <c r="E17" s="92">
        <f t="shared" si="5"/>
        <v>0</v>
      </c>
      <c r="F17" s="92"/>
      <c r="G17" s="101">
        <f t="shared" si="0"/>
        <v>0</v>
      </c>
      <c r="H17" s="95">
        <f>ROUND($G17*'Entrées des Taux'!$A$3,2)</f>
        <v>0</v>
      </c>
      <c r="I17" s="93">
        <f>ROUND($G17*'Entrées des Taux'!$A$19,2)</f>
        <v>0</v>
      </c>
      <c r="J17" s="92">
        <f>ROUND($G17*'Entrées des Taux'!$D$3,2)</f>
        <v>0</v>
      </c>
      <c r="K17" s="92">
        <f>ROUND($G17*'Entrées des Taux'!$A$11,2)</f>
        <v>0</v>
      </c>
      <c r="L17" s="92">
        <f>ROUND($G17*'Entrées des Taux'!$A$27,2)</f>
        <v>0</v>
      </c>
      <c r="M17" s="94">
        <f>ROUND($B17*'Entrées des Taux'!$D$11,2)</f>
        <v>0</v>
      </c>
      <c r="N17" s="96">
        <f>ROUND($G17*'Entrées des Taux'!$D$19,2)</f>
        <v>0</v>
      </c>
      <c r="O17" s="102">
        <f t="shared" si="1"/>
        <v>0</v>
      </c>
      <c r="P17" s="93"/>
      <c r="Q17" s="98">
        <f t="shared" si="2"/>
        <v>0</v>
      </c>
      <c r="R17" s="64"/>
      <c r="S17" s="184"/>
      <c r="T17" s="183"/>
      <c r="U17" s="62"/>
      <c r="V17" s="92"/>
      <c r="W17" s="93"/>
      <c r="X17" s="92">
        <f t="shared" si="6"/>
        <v>0</v>
      </c>
      <c r="Y17" s="92"/>
      <c r="Z17" s="101">
        <f t="shared" si="7"/>
        <v>0</v>
      </c>
      <c r="AA17" s="95">
        <f>ROUND($Z17*'Entrées des Taux'!$A$5,2)</f>
        <v>0</v>
      </c>
      <c r="AB17" s="93">
        <f>ROUND($Z17*'Entrées des Taux'!$A$21,2)</f>
        <v>0</v>
      </c>
      <c r="AC17" s="92">
        <f>ROUND($Z17*'Entrées des Taux'!$D$5,2)</f>
        <v>0</v>
      </c>
      <c r="AD17" s="92">
        <f>ROUND($Z17*'Entrées des Taux'!$A$13,2)</f>
        <v>0</v>
      </c>
      <c r="AE17" s="92">
        <f>ROUND($Z17*'Entrées des Taux'!$A$29,2)</f>
        <v>0</v>
      </c>
      <c r="AF17" s="94">
        <f>ROUND($U17*'Entrées des Taux'!$D$13,2)</f>
        <v>0</v>
      </c>
      <c r="AG17" s="96">
        <f>ROUND($Z17*'Entrées des Taux'!$D$21,2)</f>
        <v>0</v>
      </c>
      <c r="AH17" s="102">
        <f t="shared" si="3"/>
        <v>0</v>
      </c>
      <c r="AI17" s="93"/>
      <c r="AJ17" s="98">
        <f t="shared" si="4"/>
        <v>0</v>
      </c>
      <c r="AK17" s="64"/>
      <c r="AL17" s="184"/>
    </row>
    <row r="18" spans="1:38" s="63" customFormat="1" x14ac:dyDescent="0.2">
      <c r="A18" s="183"/>
      <c r="B18" s="62"/>
      <c r="C18" s="92"/>
      <c r="D18" s="93"/>
      <c r="E18" s="92">
        <f t="shared" si="5"/>
        <v>0</v>
      </c>
      <c r="F18" s="92"/>
      <c r="G18" s="101">
        <f t="shared" si="0"/>
        <v>0</v>
      </c>
      <c r="H18" s="95">
        <f>ROUND($G18*'Entrées des Taux'!$A$3,2)</f>
        <v>0</v>
      </c>
      <c r="I18" s="93">
        <f>ROUND($G18*'Entrées des Taux'!$A$19,2)</f>
        <v>0</v>
      </c>
      <c r="J18" s="92">
        <f>ROUND($G18*'Entrées des Taux'!$D$3,2)</f>
        <v>0</v>
      </c>
      <c r="K18" s="92">
        <f>ROUND($G18*'Entrées des Taux'!$A$11,2)</f>
        <v>0</v>
      </c>
      <c r="L18" s="92">
        <f>ROUND($G18*'Entrées des Taux'!$A$27,2)</f>
        <v>0</v>
      </c>
      <c r="M18" s="94">
        <f>ROUND($B18*'Entrées des Taux'!$D$11,2)</f>
        <v>0</v>
      </c>
      <c r="N18" s="96">
        <f>ROUND($G18*'Entrées des Taux'!$D$19,2)</f>
        <v>0</v>
      </c>
      <c r="O18" s="102">
        <f t="shared" si="1"/>
        <v>0</v>
      </c>
      <c r="P18" s="93"/>
      <c r="Q18" s="98">
        <f t="shared" si="2"/>
        <v>0</v>
      </c>
      <c r="R18" s="64"/>
      <c r="S18" s="184"/>
      <c r="T18" s="183"/>
      <c r="U18" s="62"/>
      <c r="V18" s="92"/>
      <c r="W18" s="93"/>
      <c r="X18" s="92">
        <f t="shared" si="6"/>
        <v>0</v>
      </c>
      <c r="Y18" s="92"/>
      <c r="Z18" s="101">
        <f t="shared" si="7"/>
        <v>0</v>
      </c>
      <c r="AA18" s="95">
        <f>ROUND($Z18*'Entrées des Taux'!$A$5,2)</f>
        <v>0</v>
      </c>
      <c r="AB18" s="93">
        <f>ROUND($Z18*'Entrées des Taux'!$A$21,2)</f>
        <v>0</v>
      </c>
      <c r="AC18" s="92">
        <f>ROUND($Z18*'Entrées des Taux'!$D$5,2)</f>
        <v>0</v>
      </c>
      <c r="AD18" s="92">
        <f>ROUND($Z18*'Entrées des Taux'!$A$13,2)</f>
        <v>0</v>
      </c>
      <c r="AE18" s="92">
        <f>ROUND($Z18*'Entrées des Taux'!$A$29,2)</f>
        <v>0</v>
      </c>
      <c r="AF18" s="94">
        <f>ROUND($U18*'Entrées des Taux'!$D$13,2)</f>
        <v>0</v>
      </c>
      <c r="AG18" s="96">
        <f>ROUND($Z18*'Entrées des Taux'!$D$21,2)</f>
        <v>0</v>
      </c>
      <c r="AH18" s="102">
        <f t="shared" si="3"/>
        <v>0</v>
      </c>
      <c r="AI18" s="93"/>
      <c r="AJ18" s="98">
        <f t="shared" si="4"/>
        <v>0</v>
      </c>
      <c r="AK18" s="64"/>
      <c r="AL18" s="184"/>
    </row>
    <row r="19" spans="1:38" s="63" customFormat="1" x14ac:dyDescent="0.2">
      <c r="A19" s="183"/>
      <c r="B19" s="62"/>
      <c r="C19" s="92"/>
      <c r="D19" s="93"/>
      <c r="E19" s="92">
        <f t="shared" si="5"/>
        <v>0</v>
      </c>
      <c r="F19" s="92"/>
      <c r="G19" s="101">
        <f t="shared" si="0"/>
        <v>0</v>
      </c>
      <c r="H19" s="95">
        <f>ROUND($G19*'Entrées des Taux'!$A$3,2)</f>
        <v>0</v>
      </c>
      <c r="I19" s="93">
        <f>ROUND($G19*'Entrées des Taux'!$A$19,2)</f>
        <v>0</v>
      </c>
      <c r="J19" s="92">
        <f>ROUND($G19*'Entrées des Taux'!$D$3,2)</f>
        <v>0</v>
      </c>
      <c r="K19" s="92">
        <f>ROUND($G19*'Entrées des Taux'!$A$11,2)</f>
        <v>0</v>
      </c>
      <c r="L19" s="92">
        <f>ROUND($G19*'Entrées des Taux'!$A$27,2)</f>
        <v>0</v>
      </c>
      <c r="M19" s="94">
        <f>ROUND($B19*'Entrées des Taux'!$D$11,2)</f>
        <v>0</v>
      </c>
      <c r="N19" s="96">
        <f>ROUND($G19*'Entrées des Taux'!$D$19,2)</f>
        <v>0</v>
      </c>
      <c r="O19" s="102">
        <f t="shared" si="1"/>
        <v>0</v>
      </c>
      <c r="P19" s="93"/>
      <c r="Q19" s="98">
        <f t="shared" si="2"/>
        <v>0</v>
      </c>
      <c r="R19" s="64"/>
      <c r="S19" s="184"/>
      <c r="T19" s="183"/>
      <c r="U19" s="62"/>
      <c r="V19" s="92"/>
      <c r="W19" s="93"/>
      <c r="X19" s="92">
        <f t="shared" si="6"/>
        <v>0</v>
      </c>
      <c r="Y19" s="92"/>
      <c r="Z19" s="101">
        <f t="shared" si="7"/>
        <v>0</v>
      </c>
      <c r="AA19" s="95">
        <f>ROUND($Z19*'Entrées des Taux'!$A$5,2)</f>
        <v>0</v>
      </c>
      <c r="AB19" s="93">
        <f>ROUND($Z19*'Entrées des Taux'!$A$21,2)</f>
        <v>0</v>
      </c>
      <c r="AC19" s="92">
        <f>ROUND($Z19*'Entrées des Taux'!$D$5,2)</f>
        <v>0</v>
      </c>
      <c r="AD19" s="92">
        <f>ROUND($Z19*'Entrées des Taux'!$A$13,2)</f>
        <v>0</v>
      </c>
      <c r="AE19" s="92">
        <f>ROUND($Z19*'Entrées des Taux'!$A$29,2)</f>
        <v>0</v>
      </c>
      <c r="AF19" s="94">
        <f>ROUND($U19*'Entrées des Taux'!$D$13,2)</f>
        <v>0</v>
      </c>
      <c r="AG19" s="96">
        <f>ROUND($Z19*'Entrées des Taux'!$D$21,2)</f>
        <v>0</v>
      </c>
      <c r="AH19" s="102">
        <f t="shared" si="3"/>
        <v>0</v>
      </c>
      <c r="AI19" s="93"/>
      <c r="AJ19" s="98">
        <f t="shared" si="4"/>
        <v>0</v>
      </c>
      <c r="AK19" s="64"/>
      <c r="AL19" s="184"/>
    </row>
    <row r="20" spans="1:38" s="63" customFormat="1" x14ac:dyDescent="0.2">
      <c r="A20" s="183"/>
      <c r="B20" s="62"/>
      <c r="C20" s="92"/>
      <c r="D20" s="93"/>
      <c r="E20" s="92">
        <f t="shared" si="5"/>
        <v>0</v>
      </c>
      <c r="F20" s="92"/>
      <c r="G20" s="101">
        <f t="shared" si="0"/>
        <v>0</v>
      </c>
      <c r="H20" s="95">
        <f>ROUND($G20*'Entrées des Taux'!$A$3,2)</f>
        <v>0</v>
      </c>
      <c r="I20" s="93">
        <f>ROUND($G20*'Entrées des Taux'!$A$19,2)</f>
        <v>0</v>
      </c>
      <c r="J20" s="92">
        <f>ROUND($G20*'Entrées des Taux'!$D$3,2)</f>
        <v>0</v>
      </c>
      <c r="K20" s="92">
        <f>ROUND($G20*'Entrées des Taux'!$A$11,2)</f>
        <v>0</v>
      </c>
      <c r="L20" s="92">
        <f>ROUND($G20*'Entrées des Taux'!$A$27,2)</f>
        <v>0</v>
      </c>
      <c r="M20" s="94">
        <f>ROUND($B20*'Entrées des Taux'!$D$11,2)</f>
        <v>0</v>
      </c>
      <c r="N20" s="96">
        <f>ROUND($G20*'Entrées des Taux'!$D$19,2)</f>
        <v>0</v>
      </c>
      <c r="O20" s="102">
        <f t="shared" si="1"/>
        <v>0</v>
      </c>
      <c r="P20" s="93"/>
      <c r="Q20" s="98">
        <f t="shared" si="2"/>
        <v>0</v>
      </c>
      <c r="R20" s="64"/>
      <c r="S20" s="184"/>
      <c r="T20" s="183"/>
      <c r="U20" s="62"/>
      <c r="V20" s="92"/>
      <c r="W20" s="93"/>
      <c r="X20" s="92">
        <f t="shared" si="6"/>
        <v>0</v>
      </c>
      <c r="Y20" s="92"/>
      <c r="Z20" s="101">
        <f t="shared" si="7"/>
        <v>0</v>
      </c>
      <c r="AA20" s="95">
        <f>ROUND($Z20*'Entrées des Taux'!$A$5,2)</f>
        <v>0</v>
      </c>
      <c r="AB20" s="93">
        <f>ROUND($Z20*'Entrées des Taux'!$A$21,2)</f>
        <v>0</v>
      </c>
      <c r="AC20" s="92">
        <f>ROUND($Z20*'Entrées des Taux'!$D$5,2)</f>
        <v>0</v>
      </c>
      <c r="AD20" s="92">
        <f>ROUND($Z20*'Entrées des Taux'!$A$13,2)</f>
        <v>0</v>
      </c>
      <c r="AE20" s="92">
        <f>ROUND($Z20*'Entrées des Taux'!$A$29,2)</f>
        <v>0</v>
      </c>
      <c r="AF20" s="94">
        <f>ROUND($U20*'Entrées des Taux'!$D$13,2)</f>
        <v>0</v>
      </c>
      <c r="AG20" s="96">
        <f>ROUND($Z20*'Entrées des Taux'!$D$21,2)</f>
        <v>0</v>
      </c>
      <c r="AH20" s="102">
        <f t="shared" si="3"/>
        <v>0</v>
      </c>
      <c r="AI20" s="93"/>
      <c r="AJ20" s="98">
        <f t="shared" si="4"/>
        <v>0</v>
      </c>
      <c r="AK20" s="64"/>
      <c r="AL20" s="184"/>
    </row>
    <row r="21" spans="1:38" s="63" customFormat="1" x14ac:dyDescent="0.2">
      <c r="A21" s="183"/>
      <c r="B21" s="62"/>
      <c r="C21" s="92"/>
      <c r="D21" s="93"/>
      <c r="E21" s="92">
        <f t="shared" si="5"/>
        <v>0</v>
      </c>
      <c r="F21" s="92"/>
      <c r="G21" s="101">
        <f t="shared" si="0"/>
        <v>0</v>
      </c>
      <c r="H21" s="95">
        <f>ROUND($G21*'Entrées des Taux'!$A$3,2)</f>
        <v>0</v>
      </c>
      <c r="I21" s="93">
        <f>ROUND($G21*'Entrées des Taux'!$A$19,2)</f>
        <v>0</v>
      </c>
      <c r="J21" s="92">
        <f>ROUND($G21*'Entrées des Taux'!$D$3,2)</f>
        <v>0</v>
      </c>
      <c r="K21" s="92">
        <f>ROUND($G21*'Entrées des Taux'!$A$11,2)</f>
        <v>0</v>
      </c>
      <c r="L21" s="92">
        <f>ROUND($G21*'Entrées des Taux'!$A$27,2)</f>
        <v>0</v>
      </c>
      <c r="M21" s="94">
        <f>ROUND($B21*'Entrées des Taux'!$D$11,2)</f>
        <v>0</v>
      </c>
      <c r="N21" s="96">
        <f>ROUND($G21*'Entrées des Taux'!$D$19,2)</f>
        <v>0</v>
      </c>
      <c r="O21" s="102">
        <f t="shared" si="1"/>
        <v>0</v>
      </c>
      <c r="P21" s="93"/>
      <c r="Q21" s="98">
        <f t="shared" si="2"/>
        <v>0</v>
      </c>
      <c r="R21" s="64"/>
      <c r="S21" s="184"/>
      <c r="T21" s="183"/>
      <c r="U21" s="62"/>
      <c r="V21" s="92"/>
      <c r="W21" s="93"/>
      <c r="X21" s="92">
        <f t="shared" si="6"/>
        <v>0</v>
      </c>
      <c r="Y21" s="92"/>
      <c r="Z21" s="101">
        <f t="shared" si="7"/>
        <v>0</v>
      </c>
      <c r="AA21" s="95">
        <f>ROUND($Z21*'Entrées des Taux'!$A$5,2)</f>
        <v>0</v>
      </c>
      <c r="AB21" s="93">
        <f>ROUND($Z21*'Entrées des Taux'!$A$21,2)</f>
        <v>0</v>
      </c>
      <c r="AC21" s="92">
        <f>ROUND($Z21*'Entrées des Taux'!$D$5,2)</f>
        <v>0</v>
      </c>
      <c r="AD21" s="92">
        <f>ROUND($Z21*'Entrées des Taux'!$A$13,2)</f>
        <v>0</v>
      </c>
      <c r="AE21" s="92">
        <f>ROUND($Z21*'Entrées des Taux'!$A$29,2)</f>
        <v>0</v>
      </c>
      <c r="AF21" s="94">
        <f>ROUND($U21*'Entrées des Taux'!$D$13,2)</f>
        <v>0</v>
      </c>
      <c r="AG21" s="96">
        <f>ROUND($Z21*'Entrées des Taux'!$D$21,2)</f>
        <v>0</v>
      </c>
      <c r="AH21" s="102">
        <f t="shared" si="3"/>
        <v>0</v>
      </c>
      <c r="AI21" s="93"/>
      <c r="AJ21" s="98">
        <f t="shared" si="4"/>
        <v>0</v>
      </c>
      <c r="AK21" s="64"/>
      <c r="AL21" s="184"/>
    </row>
    <row r="22" spans="1:38" s="63" customFormat="1" x14ac:dyDescent="0.2">
      <c r="A22" s="183"/>
      <c r="B22" s="62"/>
      <c r="C22" s="92"/>
      <c r="D22" s="93"/>
      <c r="E22" s="92">
        <f t="shared" si="5"/>
        <v>0</v>
      </c>
      <c r="F22" s="92"/>
      <c r="G22" s="101">
        <f t="shared" si="0"/>
        <v>0</v>
      </c>
      <c r="H22" s="95">
        <f>ROUND($G22*'Entrées des Taux'!$A$3,2)</f>
        <v>0</v>
      </c>
      <c r="I22" s="93">
        <f>ROUND($G22*'Entrées des Taux'!$A$19,2)</f>
        <v>0</v>
      </c>
      <c r="J22" s="92">
        <f>ROUND($G22*'Entrées des Taux'!$D$3,2)</f>
        <v>0</v>
      </c>
      <c r="K22" s="92">
        <f>ROUND($G22*'Entrées des Taux'!$A$11,2)</f>
        <v>0</v>
      </c>
      <c r="L22" s="92">
        <f>ROUND($G22*'Entrées des Taux'!$A$27,2)</f>
        <v>0</v>
      </c>
      <c r="M22" s="94">
        <f>ROUND($B22*'Entrées des Taux'!$D$11,2)</f>
        <v>0</v>
      </c>
      <c r="N22" s="96">
        <f>ROUND($G22*'Entrées des Taux'!$D$19,2)</f>
        <v>0</v>
      </c>
      <c r="O22" s="102">
        <f t="shared" si="1"/>
        <v>0</v>
      </c>
      <c r="P22" s="93"/>
      <c r="Q22" s="98">
        <f t="shared" si="2"/>
        <v>0</v>
      </c>
      <c r="R22" s="64"/>
      <c r="S22" s="184"/>
      <c r="T22" s="183"/>
      <c r="U22" s="62"/>
      <c r="V22" s="92"/>
      <c r="W22" s="93"/>
      <c r="X22" s="92">
        <f t="shared" si="6"/>
        <v>0</v>
      </c>
      <c r="Y22" s="92"/>
      <c r="Z22" s="101">
        <f t="shared" si="7"/>
        <v>0</v>
      </c>
      <c r="AA22" s="95">
        <f>ROUND($Z22*'Entrées des Taux'!$A$5,2)</f>
        <v>0</v>
      </c>
      <c r="AB22" s="93">
        <f>ROUND($Z22*'Entrées des Taux'!$A$21,2)</f>
        <v>0</v>
      </c>
      <c r="AC22" s="92">
        <f>ROUND($Z22*'Entrées des Taux'!$D$5,2)</f>
        <v>0</v>
      </c>
      <c r="AD22" s="92">
        <f>ROUND($Z22*'Entrées des Taux'!$A$13,2)</f>
        <v>0</v>
      </c>
      <c r="AE22" s="92">
        <f>ROUND($Z22*'Entrées des Taux'!$A$29,2)</f>
        <v>0</v>
      </c>
      <c r="AF22" s="94">
        <f>ROUND($U22*'Entrées des Taux'!$D$13,2)</f>
        <v>0</v>
      </c>
      <c r="AG22" s="96">
        <f>ROUND($Z22*'Entrées des Taux'!$D$21,2)</f>
        <v>0</v>
      </c>
      <c r="AH22" s="102">
        <f t="shared" si="3"/>
        <v>0</v>
      </c>
      <c r="AI22" s="93"/>
      <c r="AJ22" s="98">
        <f t="shared" si="4"/>
        <v>0</v>
      </c>
      <c r="AK22" s="64"/>
      <c r="AL22" s="184"/>
    </row>
    <row r="23" spans="1:38" s="63" customFormat="1" x14ac:dyDescent="0.2">
      <c r="A23" s="183"/>
      <c r="B23" s="62"/>
      <c r="C23" s="92"/>
      <c r="D23" s="93"/>
      <c r="E23" s="92">
        <f t="shared" si="5"/>
        <v>0</v>
      </c>
      <c r="F23" s="92"/>
      <c r="G23" s="101">
        <f t="shared" si="0"/>
        <v>0</v>
      </c>
      <c r="H23" s="95">
        <f>ROUND($G23*'Entrées des Taux'!$A$3,2)</f>
        <v>0</v>
      </c>
      <c r="I23" s="93">
        <f>ROUND($G23*'Entrées des Taux'!$A$19,2)</f>
        <v>0</v>
      </c>
      <c r="J23" s="92">
        <f>ROUND($G23*'Entrées des Taux'!$D$3,2)</f>
        <v>0</v>
      </c>
      <c r="K23" s="92">
        <f>ROUND($G23*'Entrées des Taux'!$A$11,2)</f>
        <v>0</v>
      </c>
      <c r="L23" s="92">
        <f>ROUND($G23*'Entrées des Taux'!$A$27,2)</f>
        <v>0</v>
      </c>
      <c r="M23" s="94">
        <f>ROUND($B23*'Entrées des Taux'!$D$11,2)</f>
        <v>0</v>
      </c>
      <c r="N23" s="96">
        <f>ROUND($G23*'Entrées des Taux'!$D$19,2)</f>
        <v>0</v>
      </c>
      <c r="O23" s="102">
        <f t="shared" si="1"/>
        <v>0</v>
      </c>
      <c r="P23" s="93"/>
      <c r="Q23" s="98">
        <f t="shared" si="2"/>
        <v>0</v>
      </c>
      <c r="R23" s="64"/>
      <c r="S23" s="184"/>
      <c r="T23" s="183"/>
      <c r="U23" s="62"/>
      <c r="V23" s="92"/>
      <c r="W23" s="93"/>
      <c r="X23" s="92">
        <f t="shared" si="6"/>
        <v>0</v>
      </c>
      <c r="Y23" s="92"/>
      <c r="Z23" s="101">
        <f t="shared" si="7"/>
        <v>0</v>
      </c>
      <c r="AA23" s="95">
        <f>ROUND($Z23*'Entrées des Taux'!$A$5,2)</f>
        <v>0</v>
      </c>
      <c r="AB23" s="93">
        <f>ROUND($Z23*'Entrées des Taux'!$A$21,2)</f>
        <v>0</v>
      </c>
      <c r="AC23" s="92">
        <f>ROUND($Z23*'Entrées des Taux'!$D$5,2)</f>
        <v>0</v>
      </c>
      <c r="AD23" s="92">
        <f>ROUND($Z23*'Entrées des Taux'!$A$13,2)</f>
        <v>0</v>
      </c>
      <c r="AE23" s="92">
        <f>ROUND($Z23*'Entrées des Taux'!$A$29,2)</f>
        <v>0</v>
      </c>
      <c r="AF23" s="94">
        <f>ROUND($U23*'Entrées des Taux'!$D$13,2)</f>
        <v>0</v>
      </c>
      <c r="AG23" s="96">
        <f>ROUND($Z23*'Entrées des Taux'!$D$21,2)</f>
        <v>0</v>
      </c>
      <c r="AH23" s="102">
        <f t="shared" si="3"/>
        <v>0</v>
      </c>
      <c r="AI23" s="93"/>
      <c r="AJ23" s="98">
        <f t="shared" si="4"/>
        <v>0</v>
      </c>
      <c r="AK23" s="64"/>
      <c r="AL23" s="184"/>
    </row>
    <row r="24" spans="1:38" s="63" customFormat="1" ht="13.5" thickBot="1" x14ac:dyDescent="0.25">
      <c r="A24" s="183"/>
      <c r="B24" s="62"/>
      <c r="C24" s="92"/>
      <c r="D24" s="93"/>
      <c r="E24" s="92">
        <f t="shared" si="5"/>
        <v>0</v>
      </c>
      <c r="F24" s="92"/>
      <c r="G24" s="101">
        <f t="shared" si="0"/>
        <v>0</v>
      </c>
      <c r="H24" s="103">
        <f>ROUND($G24*'Entrées des Taux'!$A$3,2)</f>
        <v>0</v>
      </c>
      <c r="I24" s="93">
        <f>ROUND($G24*'Entrées des Taux'!$A$19,2)</f>
        <v>0</v>
      </c>
      <c r="J24" s="92">
        <f>ROUND($G24*'Entrées des Taux'!$D$3,2)</f>
        <v>0</v>
      </c>
      <c r="K24" s="92">
        <f>ROUND($G24*'Entrées des Taux'!$A$11,2)</f>
        <v>0</v>
      </c>
      <c r="L24" s="92">
        <f>ROUND($G24*'Entrées des Taux'!$A$27,2)</f>
        <v>0</v>
      </c>
      <c r="M24" s="94">
        <f>ROUND($B24*'Entrées des Taux'!$D$11,2)</f>
        <v>0</v>
      </c>
      <c r="N24" s="96">
        <f>ROUND($G24*'Entrées des Taux'!$D$19,2)</f>
        <v>0</v>
      </c>
      <c r="O24" s="102">
        <f t="shared" si="1"/>
        <v>0</v>
      </c>
      <c r="P24" s="93"/>
      <c r="Q24" s="98">
        <f t="shared" si="2"/>
        <v>0</v>
      </c>
      <c r="R24" s="64"/>
      <c r="S24" s="184"/>
      <c r="T24" s="183"/>
      <c r="U24" s="62"/>
      <c r="V24" s="92"/>
      <c r="W24" s="93"/>
      <c r="X24" s="92">
        <f t="shared" si="6"/>
        <v>0</v>
      </c>
      <c r="Y24" s="92"/>
      <c r="Z24" s="101">
        <f t="shared" si="7"/>
        <v>0</v>
      </c>
      <c r="AA24" s="103">
        <f>ROUND($Z24*'Entrées des Taux'!$A$5,2)</f>
        <v>0</v>
      </c>
      <c r="AB24" s="93">
        <f>ROUND($Z24*'Entrées des Taux'!$A$21,2)</f>
        <v>0</v>
      </c>
      <c r="AC24" s="92">
        <f>ROUND($Z24*'Entrées des Taux'!$D$5,2)</f>
        <v>0</v>
      </c>
      <c r="AD24" s="92">
        <f>ROUND($Z24*'Entrées des Taux'!$A$13,2)</f>
        <v>0</v>
      </c>
      <c r="AE24" s="92">
        <f>ROUND($Z24*'Entrées des Taux'!$A$29,2)</f>
        <v>0</v>
      </c>
      <c r="AF24" s="94">
        <f>ROUND($U24*'Entrées des Taux'!$D$13,2)</f>
        <v>0</v>
      </c>
      <c r="AG24" s="96">
        <f>ROUND($Z24*'Entrées des Taux'!$D$21,2)</f>
        <v>0</v>
      </c>
      <c r="AH24" s="102">
        <f t="shared" si="3"/>
        <v>0</v>
      </c>
      <c r="AI24" s="93"/>
      <c r="AJ24" s="98">
        <f t="shared" si="4"/>
        <v>0</v>
      </c>
      <c r="AK24" s="64"/>
      <c r="AL24" s="184"/>
    </row>
    <row r="25" spans="1:38" s="36" customFormat="1" ht="13.5" thickBot="1" x14ac:dyDescent="0.25">
      <c r="A25" s="30" t="s">
        <v>51</v>
      </c>
      <c r="B25" s="31">
        <f>SUM(B10:B24)</f>
        <v>0</v>
      </c>
      <c r="C25" s="32"/>
      <c r="D25" s="104">
        <f t="shared" ref="D25:N25" si="8">SUM(D10:D24)</f>
        <v>0</v>
      </c>
      <c r="E25" s="105">
        <f t="shared" si="8"/>
        <v>0</v>
      </c>
      <c r="F25" s="105">
        <f t="shared" si="8"/>
        <v>0</v>
      </c>
      <c r="G25" s="106">
        <f t="shared" si="8"/>
        <v>0</v>
      </c>
      <c r="H25" s="107">
        <f t="shared" si="8"/>
        <v>0</v>
      </c>
      <c r="I25" s="105">
        <f t="shared" si="8"/>
        <v>0</v>
      </c>
      <c r="J25" s="105">
        <f t="shared" si="8"/>
        <v>0</v>
      </c>
      <c r="K25" s="105">
        <f t="shared" si="8"/>
        <v>0</v>
      </c>
      <c r="L25" s="105">
        <f t="shared" si="8"/>
        <v>0</v>
      </c>
      <c r="M25" s="104">
        <f t="shared" si="8"/>
        <v>0</v>
      </c>
      <c r="N25" s="106">
        <f t="shared" si="8"/>
        <v>0</v>
      </c>
      <c r="O25" s="108">
        <f>SUM(O10:O24)</f>
        <v>0</v>
      </c>
      <c r="P25" s="104">
        <f>SUM(P10:P24)</f>
        <v>0</v>
      </c>
      <c r="Q25" s="105">
        <f>SUM(Q10:Q24)</f>
        <v>0</v>
      </c>
      <c r="R25" s="34"/>
      <c r="S25" s="35"/>
      <c r="T25" s="30" t="s">
        <v>57</v>
      </c>
      <c r="U25" s="31">
        <f>SUM(U10:U24)</f>
        <v>0</v>
      </c>
      <c r="V25" s="105"/>
      <c r="W25" s="104">
        <f t="shared" ref="W25:AG25" si="9">SUM(W10:W24)</f>
        <v>0</v>
      </c>
      <c r="X25" s="105">
        <f t="shared" si="9"/>
        <v>0</v>
      </c>
      <c r="Y25" s="105">
        <f t="shared" si="9"/>
        <v>0</v>
      </c>
      <c r="Z25" s="105">
        <f t="shared" si="9"/>
        <v>0</v>
      </c>
      <c r="AA25" s="109">
        <f t="shared" si="9"/>
        <v>0</v>
      </c>
      <c r="AB25" s="105">
        <f t="shared" si="9"/>
        <v>0</v>
      </c>
      <c r="AC25" s="105">
        <f t="shared" si="9"/>
        <v>0</v>
      </c>
      <c r="AD25" s="105">
        <f t="shared" si="9"/>
        <v>0</v>
      </c>
      <c r="AE25" s="105">
        <f t="shared" si="9"/>
        <v>0</v>
      </c>
      <c r="AF25" s="104">
        <f t="shared" si="9"/>
        <v>0</v>
      </c>
      <c r="AG25" s="104">
        <f t="shared" si="9"/>
        <v>0</v>
      </c>
      <c r="AH25" s="110">
        <f>SUM(AH10:AH24)</f>
        <v>0</v>
      </c>
      <c r="AI25" s="104">
        <f>SUM(AI10:AI24)</f>
        <v>0</v>
      </c>
      <c r="AJ25" s="105">
        <f>SUM(AJ10:AJ24)</f>
        <v>0</v>
      </c>
      <c r="AK25" s="34"/>
      <c r="AL25" s="35"/>
    </row>
    <row r="26" spans="1:38" s="36" customFormat="1" ht="14.25" thickTop="1" thickBot="1" x14ac:dyDescent="0.25">
      <c r="A26" s="37" t="s">
        <v>52</v>
      </c>
      <c r="B26" s="38">
        <f>B25</f>
        <v>0</v>
      </c>
      <c r="C26" s="39"/>
      <c r="D26" s="111">
        <f>SUM(D25)</f>
        <v>0</v>
      </c>
      <c r="E26" s="112">
        <f t="shared" ref="E26:Q26" si="10">SUM(E25)</f>
        <v>0</v>
      </c>
      <c r="F26" s="112">
        <f t="shared" si="10"/>
        <v>0</v>
      </c>
      <c r="G26" s="113">
        <f t="shared" si="10"/>
        <v>0</v>
      </c>
      <c r="H26" s="111">
        <f t="shared" si="10"/>
        <v>0</v>
      </c>
      <c r="I26" s="112">
        <f t="shared" si="10"/>
        <v>0</v>
      </c>
      <c r="J26" s="112">
        <f t="shared" si="10"/>
        <v>0</v>
      </c>
      <c r="K26" s="112">
        <f t="shared" si="10"/>
        <v>0</v>
      </c>
      <c r="L26" s="112">
        <f t="shared" si="10"/>
        <v>0</v>
      </c>
      <c r="M26" s="112">
        <f t="shared" si="10"/>
        <v>0</v>
      </c>
      <c r="N26" s="114">
        <f t="shared" si="10"/>
        <v>0</v>
      </c>
      <c r="O26" s="115">
        <f t="shared" si="10"/>
        <v>0</v>
      </c>
      <c r="P26" s="111">
        <f t="shared" si="10"/>
        <v>0</v>
      </c>
      <c r="Q26" s="112">
        <f t="shared" si="10"/>
        <v>0</v>
      </c>
      <c r="R26" s="40"/>
      <c r="S26" s="41"/>
      <c r="T26" s="37" t="s">
        <v>58</v>
      </c>
      <c r="U26" s="38">
        <f>B43+U25</f>
        <v>0</v>
      </c>
      <c r="V26" s="112"/>
      <c r="W26" s="111">
        <f t="shared" ref="W26:AJ26" si="11">SUM(D43)+SUM(W25)</f>
        <v>0</v>
      </c>
      <c r="X26" s="112">
        <f t="shared" si="11"/>
        <v>0</v>
      </c>
      <c r="Y26" s="112">
        <f t="shared" si="11"/>
        <v>0</v>
      </c>
      <c r="Z26" s="113">
        <f t="shared" si="11"/>
        <v>0</v>
      </c>
      <c r="AA26" s="111">
        <f t="shared" si="11"/>
        <v>0</v>
      </c>
      <c r="AB26" s="112">
        <f t="shared" si="11"/>
        <v>0</v>
      </c>
      <c r="AC26" s="112">
        <f t="shared" si="11"/>
        <v>0</v>
      </c>
      <c r="AD26" s="112">
        <f t="shared" si="11"/>
        <v>0</v>
      </c>
      <c r="AE26" s="112">
        <f t="shared" si="11"/>
        <v>0</v>
      </c>
      <c r="AF26" s="112">
        <f t="shared" si="11"/>
        <v>0</v>
      </c>
      <c r="AG26" s="112">
        <f t="shared" si="11"/>
        <v>0</v>
      </c>
      <c r="AH26" s="113">
        <f t="shared" si="11"/>
        <v>0</v>
      </c>
      <c r="AI26" s="111">
        <f t="shared" si="11"/>
        <v>0</v>
      </c>
      <c r="AJ26" s="112">
        <f t="shared" si="11"/>
        <v>0</v>
      </c>
      <c r="AK26" s="40"/>
      <c r="AL26" s="41"/>
    </row>
    <row r="27" spans="1:38" s="63" customFormat="1" ht="13.5" thickTop="1" x14ac:dyDescent="0.2">
      <c r="A27" s="183"/>
      <c r="B27" s="62"/>
      <c r="C27" s="92"/>
      <c r="D27" s="93"/>
      <c r="E27" s="92">
        <f t="shared" ref="E27:E41" si="12">B27*C27</f>
        <v>0</v>
      </c>
      <c r="F27" s="92"/>
      <c r="G27" s="101">
        <f>SUM(D27:F27)</f>
        <v>0</v>
      </c>
      <c r="H27" s="99">
        <f>ROUND($G27*'Entrées des Taux'!$A$4,2)</f>
        <v>0</v>
      </c>
      <c r="I27" s="93">
        <f>ROUND($G27*'Entrées des Taux'!$A$20,2)</f>
        <v>0</v>
      </c>
      <c r="J27" s="92">
        <f>ROUND($G27*'Entrées des Taux'!$D$4,2)</f>
        <v>0</v>
      </c>
      <c r="K27" s="92">
        <f>ROUND($G27*'Entrées des Taux'!$A$12,2)</f>
        <v>0</v>
      </c>
      <c r="L27" s="92">
        <f>ROUND($G27*'Entrées des Taux'!$A$28,2)</f>
        <v>0</v>
      </c>
      <c r="M27" s="94">
        <f>ROUND($B27*'Entrées des Taux'!$D$12,2)</f>
        <v>0</v>
      </c>
      <c r="N27" s="100">
        <f>ROUND($G27*'Entrées des Taux'!$D$20,2)</f>
        <v>0</v>
      </c>
      <c r="O27" s="102">
        <f t="shared" ref="O27:O41" si="13">SUM(G27)-SUM(H27:N27)</f>
        <v>0</v>
      </c>
      <c r="P27" s="93"/>
      <c r="Q27" s="98">
        <f>SUM(O27:P27)</f>
        <v>0</v>
      </c>
      <c r="R27" s="64"/>
      <c r="S27" s="184"/>
      <c r="T27" s="183"/>
      <c r="U27" s="62"/>
      <c r="V27" s="92"/>
      <c r="W27" s="93"/>
      <c r="X27" s="92">
        <f t="shared" ref="X27:X41" si="14">U27*V27</f>
        <v>0</v>
      </c>
      <c r="Y27" s="92"/>
      <c r="Z27" s="101">
        <f>SUM(W27:Y27)</f>
        <v>0</v>
      </c>
      <c r="AA27" s="99">
        <f>ROUND($Z27*'Entrées des Taux'!$A$6,2)</f>
        <v>0</v>
      </c>
      <c r="AB27" s="93">
        <f>ROUND($Z27*'Entrées des Taux'!$A$22,2)</f>
        <v>0</v>
      </c>
      <c r="AC27" s="92">
        <f>ROUND($Z27*'Entrées des Taux'!$D$6,2)</f>
        <v>0</v>
      </c>
      <c r="AD27" s="92">
        <f>ROUND($Z27*'Entrées des Taux'!$A$14,2)</f>
        <v>0</v>
      </c>
      <c r="AE27" s="92">
        <f>ROUND($Z27*'Entrées des Taux'!$A$30,2)</f>
        <v>0</v>
      </c>
      <c r="AF27" s="94">
        <f>ROUND($U27*'Entrées des Taux'!$D$14,2)</f>
        <v>0</v>
      </c>
      <c r="AG27" s="100">
        <f>ROUND($Z27*'Entrées des Taux'!$D$22,2)</f>
        <v>0</v>
      </c>
      <c r="AH27" s="102">
        <f t="shared" ref="AH27:AH41" si="15">SUM(Z27)-SUM(AA27:AG27)</f>
        <v>0</v>
      </c>
      <c r="AI27" s="93" t="s">
        <v>0</v>
      </c>
      <c r="AJ27" s="98">
        <f t="shared" ref="AJ27:AJ41" si="16">SUM(AH27:AI27)</f>
        <v>0</v>
      </c>
      <c r="AK27" s="64" t="s">
        <v>0</v>
      </c>
      <c r="AL27" s="184" t="s">
        <v>0</v>
      </c>
    </row>
    <row r="28" spans="1:38" s="63" customFormat="1" x14ac:dyDescent="0.2">
      <c r="A28" s="183"/>
      <c r="B28" s="62"/>
      <c r="C28" s="92"/>
      <c r="D28" s="93"/>
      <c r="E28" s="92">
        <f t="shared" si="12"/>
        <v>0</v>
      </c>
      <c r="F28" s="92"/>
      <c r="G28" s="101">
        <f t="shared" ref="G28:G41" si="17">SUM(D28:F28)</f>
        <v>0</v>
      </c>
      <c r="H28" s="95">
        <f>ROUND($G28*'Entrées des Taux'!$A$4,2)</f>
        <v>0</v>
      </c>
      <c r="I28" s="93">
        <f>ROUND($G28*'Entrées des Taux'!$A$20,2)</f>
        <v>0</v>
      </c>
      <c r="J28" s="92">
        <f>ROUND($G28*'Entrées des Taux'!$D$4,2)</f>
        <v>0</v>
      </c>
      <c r="K28" s="92">
        <f>ROUND($G28*'Entrées des Taux'!$A$12,2)</f>
        <v>0</v>
      </c>
      <c r="L28" s="92">
        <f>ROUND($G28*'Entrées des Taux'!$A$28,2)</f>
        <v>0</v>
      </c>
      <c r="M28" s="94">
        <f>ROUND($B28*'Entrées des Taux'!$D$12,2)</f>
        <v>0</v>
      </c>
      <c r="N28" s="96">
        <f>ROUND($G28*'Entrées des Taux'!$D$20,2)</f>
        <v>0</v>
      </c>
      <c r="O28" s="102">
        <f t="shared" si="13"/>
        <v>0</v>
      </c>
      <c r="P28" s="93"/>
      <c r="Q28" s="98">
        <f t="shared" si="2"/>
        <v>0</v>
      </c>
      <c r="R28" s="64"/>
      <c r="S28" s="184"/>
      <c r="T28" s="183"/>
      <c r="U28" s="62"/>
      <c r="V28" s="92"/>
      <c r="W28" s="93"/>
      <c r="X28" s="92">
        <f t="shared" si="14"/>
        <v>0</v>
      </c>
      <c r="Y28" s="92"/>
      <c r="Z28" s="101">
        <f t="shared" ref="Z28:Z41" si="18">SUM(W28:Y28)</f>
        <v>0</v>
      </c>
      <c r="AA28" s="95">
        <f>ROUND($Z28*'Entrées des Taux'!$A$6,2)</f>
        <v>0</v>
      </c>
      <c r="AB28" s="93">
        <f>ROUND($Z28*'Entrées des Taux'!$A$22,2)</f>
        <v>0</v>
      </c>
      <c r="AC28" s="92">
        <f>ROUND($Z28*'Entrées des Taux'!$D$6,2)</f>
        <v>0</v>
      </c>
      <c r="AD28" s="92">
        <f>ROUND($Z28*'Entrées des Taux'!$A$14,2)</f>
        <v>0</v>
      </c>
      <c r="AE28" s="92">
        <f>ROUND($Z28*'Entrées des Taux'!$A$30,2)</f>
        <v>0</v>
      </c>
      <c r="AF28" s="94">
        <f>ROUND($U28*'Entrées des Taux'!$D$14,2)</f>
        <v>0</v>
      </c>
      <c r="AG28" s="96">
        <f>ROUND($Z28*'Entrées des Taux'!$D$22,2)</f>
        <v>0</v>
      </c>
      <c r="AH28" s="102">
        <f t="shared" si="15"/>
        <v>0</v>
      </c>
      <c r="AI28" s="93"/>
      <c r="AJ28" s="98">
        <f t="shared" si="16"/>
        <v>0</v>
      </c>
      <c r="AK28" s="64"/>
      <c r="AL28" s="184"/>
    </row>
    <row r="29" spans="1:38" s="63" customFormat="1" x14ac:dyDescent="0.2">
      <c r="A29" s="183"/>
      <c r="B29" s="62"/>
      <c r="C29" s="92"/>
      <c r="D29" s="93"/>
      <c r="E29" s="92">
        <f t="shared" si="12"/>
        <v>0</v>
      </c>
      <c r="F29" s="92"/>
      <c r="G29" s="101">
        <f t="shared" si="17"/>
        <v>0</v>
      </c>
      <c r="H29" s="95">
        <f>ROUND($G29*'Entrées des Taux'!$A$4,2)</f>
        <v>0</v>
      </c>
      <c r="I29" s="93">
        <f>ROUND($G29*'Entrées des Taux'!$A$20,2)</f>
        <v>0</v>
      </c>
      <c r="J29" s="92">
        <f>ROUND($G29*'Entrées des Taux'!$D$4,2)</f>
        <v>0</v>
      </c>
      <c r="K29" s="92">
        <f>ROUND($G29*'Entrées des Taux'!$A$12,2)</f>
        <v>0</v>
      </c>
      <c r="L29" s="92">
        <f>ROUND($G29*'Entrées des Taux'!$A$28,2)</f>
        <v>0</v>
      </c>
      <c r="M29" s="94">
        <f>ROUND($B29*'Entrées des Taux'!$D$12,2)</f>
        <v>0</v>
      </c>
      <c r="N29" s="96">
        <f>ROUND($G29*'Entrées des Taux'!$D$20,2)</f>
        <v>0</v>
      </c>
      <c r="O29" s="102">
        <f t="shared" si="13"/>
        <v>0</v>
      </c>
      <c r="P29" s="93"/>
      <c r="Q29" s="98">
        <f t="shared" si="2"/>
        <v>0</v>
      </c>
      <c r="R29" s="64"/>
      <c r="S29" s="184"/>
      <c r="T29" s="183"/>
      <c r="U29" s="62"/>
      <c r="V29" s="92"/>
      <c r="W29" s="93"/>
      <c r="X29" s="92">
        <f t="shared" si="14"/>
        <v>0</v>
      </c>
      <c r="Y29" s="92"/>
      <c r="Z29" s="101">
        <f t="shared" si="18"/>
        <v>0</v>
      </c>
      <c r="AA29" s="95">
        <f>ROUND($Z29*'Entrées des Taux'!$A$6,2)</f>
        <v>0</v>
      </c>
      <c r="AB29" s="93">
        <f>ROUND($Z29*'Entrées des Taux'!$A$22,2)</f>
        <v>0</v>
      </c>
      <c r="AC29" s="92">
        <f>ROUND($Z29*'Entrées des Taux'!$D$6,2)</f>
        <v>0</v>
      </c>
      <c r="AD29" s="92">
        <f>ROUND($Z29*'Entrées des Taux'!$A$14,2)</f>
        <v>0</v>
      </c>
      <c r="AE29" s="92">
        <f>ROUND($Z29*'Entrées des Taux'!$A$30,2)</f>
        <v>0</v>
      </c>
      <c r="AF29" s="94">
        <f>ROUND($U29*'Entrées des Taux'!$D$14,2)</f>
        <v>0</v>
      </c>
      <c r="AG29" s="96">
        <f>ROUND($Z29*'Entrées des Taux'!$D$22,2)</f>
        <v>0</v>
      </c>
      <c r="AH29" s="102">
        <f t="shared" si="15"/>
        <v>0</v>
      </c>
      <c r="AI29" s="93"/>
      <c r="AJ29" s="98">
        <f t="shared" si="16"/>
        <v>0</v>
      </c>
      <c r="AK29" s="64"/>
      <c r="AL29" s="184"/>
    </row>
    <row r="30" spans="1:38" s="63" customFormat="1" x14ac:dyDescent="0.2">
      <c r="A30" s="183"/>
      <c r="B30" s="62"/>
      <c r="C30" s="92"/>
      <c r="D30" s="93"/>
      <c r="E30" s="92">
        <f t="shared" si="12"/>
        <v>0</v>
      </c>
      <c r="F30" s="92"/>
      <c r="G30" s="101">
        <f t="shared" si="17"/>
        <v>0</v>
      </c>
      <c r="H30" s="95">
        <f>ROUND($G30*'Entrées des Taux'!$A$4,2)</f>
        <v>0</v>
      </c>
      <c r="I30" s="93">
        <f>ROUND($G30*'Entrées des Taux'!$A$20,2)</f>
        <v>0</v>
      </c>
      <c r="J30" s="92">
        <f>ROUND($G30*'Entrées des Taux'!$D$4,2)</f>
        <v>0</v>
      </c>
      <c r="K30" s="92">
        <f>ROUND($G30*'Entrées des Taux'!$A$12,2)</f>
        <v>0</v>
      </c>
      <c r="L30" s="92">
        <f>ROUND($G30*'Entrées des Taux'!$A$28,2)</f>
        <v>0</v>
      </c>
      <c r="M30" s="94">
        <f>ROUND($B30*'Entrées des Taux'!$D$12,2)</f>
        <v>0</v>
      </c>
      <c r="N30" s="96">
        <f>ROUND($G30*'Entrées des Taux'!$D$20,2)</f>
        <v>0</v>
      </c>
      <c r="O30" s="102">
        <f t="shared" si="13"/>
        <v>0</v>
      </c>
      <c r="P30" s="93"/>
      <c r="Q30" s="98">
        <f t="shared" si="2"/>
        <v>0</v>
      </c>
      <c r="R30" s="64"/>
      <c r="S30" s="184"/>
      <c r="T30" s="183"/>
      <c r="U30" s="62"/>
      <c r="V30" s="92"/>
      <c r="W30" s="93"/>
      <c r="X30" s="92">
        <f t="shared" si="14"/>
        <v>0</v>
      </c>
      <c r="Y30" s="92"/>
      <c r="Z30" s="101">
        <f t="shared" si="18"/>
        <v>0</v>
      </c>
      <c r="AA30" s="95">
        <f>ROUND($Z30*'Entrées des Taux'!$A$6,2)</f>
        <v>0</v>
      </c>
      <c r="AB30" s="93">
        <f>ROUND($Z30*'Entrées des Taux'!$A$22,2)</f>
        <v>0</v>
      </c>
      <c r="AC30" s="92">
        <f>ROUND($Z30*'Entrées des Taux'!$D$6,2)</f>
        <v>0</v>
      </c>
      <c r="AD30" s="92">
        <f>ROUND($Z30*'Entrées des Taux'!$A$14,2)</f>
        <v>0</v>
      </c>
      <c r="AE30" s="92">
        <f>ROUND($Z30*'Entrées des Taux'!$A$30,2)</f>
        <v>0</v>
      </c>
      <c r="AF30" s="94">
        <f>ROUND($U30*'Entrées des Taux'!$D$14,2)</f>
        <v>0</v>
      </c>
      <c r="AG30" s="96">
        <f>ROUND($Z30*'Entrées des Taux'!$D$22,2)</f>
        <v>0</v>
      </c>
      <c r="AH30" s="102">
        <f t="shared" si="15"/>
        <v>0</v>
      </c>
      <c r="AI30" s="93"/>
      <c r="AJ30" s="98">
        <f t="shared" si="16"/>
        <v>0</v>
      </c>
      <c r="AK30" s="64"/>
      <c r="AL30" s="184"/>
    </row>
    <row r="31" spans="1:38" s="63" customFormat="1" x14ac:dyDescent="0.2">
      <c r="A31" s="183"/>
      <c r="B31" s="62"/>
      <c r="C31" s="92"/>
      <c r="D31" s="93"/>
      <c r="E31" s="92">
        <f t="shared" si="12"/>
        <v>0</v>
      </c>
      <c r="F31" s="92"/>
      <c r="G31" s="101">
        <f t="shared" si="17"/>
        <v>0</v>
      </c>
      <c r="H31" s="95">
        <f>ROUND($G31*'Entrées des Taux'!$A$4,2)</f>
        <v>0</v>
      </c>
      <c r="I31" s="93">
        <f>ROUND($G31*'Entrées des Taux'!$A$20,2)</f>
        <v>0</v>
      </c>
      <c r="J31" s="92">
        <f>ROUND($G31*'Entrées des Taux'!$D$4,2)</f>
        <v>0</v>
      </c>
      <c r="K31" s="92">
        <f>ROUND($G31*'Entrées des Taux'!$A$12,2)</f>
        <v>0</v>
      </c>
      <c r="L31" s="92">
        <f>ROUND($G31*'Entrées des Taux'!$A$28,2)</f>
        <v>0</v>
      </c>
      <c r="M31" s="94">
        <f>ROUND($B31*'Entrées des Taux'!$D$12,2)</f>
        <v>0</v>
      </c>
      <c r="N31" s="96">
        <f>ROUND($G31*'Entrées des Taux'!$D$20,2)</f>
        <v>0</v>
      </c>
      <c r="O31" s="102">
        <f t="shared" si="13"/>
        <v>0</v>
      </c>
      <c r="P31" s="93"/>
      <c r="Q31" s="98">
        <f t="shared" si="2"/>
        <v>0</v>
      </c>
      <c r="R31" s="64"/>
      <c r="S31" s="184"/>
      <c r="T31" s="183"/>
      <c r="U31" s="62"/>
      <c r="V31" s="92"/>
      <c r="W31" s="93"/>
      <c r="X31" s="92">
        <f t="shared" si="14"/>
        <v>0</v>
      </c>
      <c r="Y31" s="92"/>
      <c r="Z31" s="101">
        <f t="shared" si="18"/>
        <v>0</v>
      </c>
      <c r="AA31" s="95">
        <f>ROUND($Z31*'Entrées des Taux'!$A$6,2)</f>
        <v>0</v>
      </c>
      <c r="AB31" s="93">
        <f>ROUND($Z31*'Entrées des Taux'!$A$22,2)</f>
        <v>0</v>
      </c>
      <c r="AC31" s="92">
        <f>ROUND($Z31*'Entrées des Taux'!$D$6,2)</f>
        <v>0</v>
      </c>
      <c r="AD31" s="92">
        <f>ROUND($Z31*'Entrées des Taux'!$A$14,2)</f>
        <v>0</v>
      </c>
      <c r="AE31" s="92">
        <f>ROUND($Z31*'Entrées des Taux'!$A$30,2)</f>
        <v>0</v>
      </c>
      <c r="AF31" s="94">
        <f>ROUND($U31*'Entrées des Taux'!$D$14,2)</f>
        <v>0</v>
      </c>
      <c r="AG31" s="96">
        <f>ROUND($Z31*'Entrées des Taux'!$D$22,2)</f>
        <v>0</v>
      </c>
      <c r="AH31" s="102">
        <f t="shared" si="15"/>
        <v>0</v>
      </c>
      <c r="AI31" s="93"/>
      <c r="AJ31" s="98">
        <f t="shared" si="16"/>
        <v>0</v>
      </c>
      <c r="AK31" s="64"/>
      <c r="AL31" s="184"/>
    </row>
    <row r="32" spans="1:38" s="63" customFormat="1" x14ac:dyDescent="0.2">
      <c r="A32" s="183"/>
      <c r="B32" s="62"/>
      <c r="C32" s="92"/>
      <c r="D32" s="93"/>
      <c r="E32" s="92">
        <f t="shared" si="12"/>
        <v>0</v>
      </c>
      <c r="F32" s="92"/>
      <c r="G32" s="101">
        <f t="shared" si="17"/>
        <v>0</v>
      </c>
      <c r="H32" s="95">
        <f>ROUND($G32*'Entrées des Taux'!$A$4,2)</f>
        <v>0</v>
      </c>
      <c r="I32" s="93">
        <f>ROUND($G32*'Entrées des Taux'!$A$20,2)</f>
        <v>0</v>
      </c>
      <c r="J32" s="92">
        <f>ROUND($G32*'Entrées des Taux'!$D$4,2)</f>
        <v>0</v>
      </c>
      <c r="K32" s="92">
        <f>ROUND($G32*'Entrées des Taux'!$A$12,2)</f>
        <v>0</v>
      </c>
      <c r="L32" s="92">
        <f>ROUND($G32*'Entrées des Taux'!$A$28,2)</f>
        <v>0</v>
      </c>
      <c r="M32" s="94">
        <f>ROUND($B32*'Entrées des Taux'!$D$12,2)</f>
        <v>0</v>
      </c>
      <c r="N32" s="96">
        <f>ROUND($G32*'Entrées des Taux'!$D$20,2)</f>
        <v>0</v>
      </c>
      <c r="O32" s="102">
        <f t="shared" si="13"/>
        <v>0</v>
      </c>
      <c r="P32" s="93"/>
      <c r="Q32" s="98">
        <f t="shared" si="2"/>
        <v>0</v>
      </c>
      <c r="R32" s="64"/>
      <c r="S32" s="184"/>
      <c r="T32" s="183"/>
      <c r="U32" s="62"/>
      <c r="V32" s="92"/>
      <c r="W32" s="93"/>
      <c r="X32" s="92">
        <f t="shared" si="14"/>
        <v>0</v>
      </c>
      <c r="Y32" s="92"/>
      <c r="Z32" s="101">
        <f t="shared" si="18"/>
        <v>0</v>
      </c>
      <c r="AA32" s="95">
        <f>ROUND($Z32*'Entrées des Taux'!$A$6,2)</f>
        <v>0</v>
      </c>
      <c r="AB32" s="93">
        <f>ROUND($Z32*'Entrées des Taux'!$A$22,2)</f>
        <v>0</v>
      </c>
      <c r="AC32" s="92">
        <f>ROUND($Z32*'Entrées des Taux'!$D$6,2)</f>
        <v>0</v>
      </c>
      <c r="AD32" s="92">
        <f>ROUND($Z32*'Entrées des Taux'!$A$14,2)</f>
        <v>0</v>
      </c>
      <c r="AE32" s="92">
        <f>ROUND($Z32*'Entrées des Taux'!$A$30,2)</f>
        <v>0</v>
      </c>
      <c r="AF32" s="94">
        <f>ROUND($U32*'Entrées des Taux'!$D$14,2)</f>
        <v>0</v>
      </c>
      <c r="AG32" s="96">
        <f>ROUND($Z32*'Entrées des Taux'!$D$22,2)</f>
        <v>0</v>
      </c>
      <c r="AH32" s="102">
        <f t="shared" si="15"/>
        <v>0</v>
      </c>
      <c r="AI32" s="93"/>
      <c r="AJ32" s="98">
        <f t="shared" si="16"/>
        <v>0</v>
      </c>
      <c r="AK32" s="64"/>
      <c r="AL32" s="184"/>
    </row>
    <row r="33" spans="1:38" s="63" customFormat="1" x14ac:dyDescent="0.2">
      <c r="A33" s="183"/>
      <c r="B33" s="62"/>
      <c r="C33" s="92"/>
      <c r="D33" s="93"/>
      <c r="E33" s="92">
        <f t="shared" si="12"/>
        <v>0</v>
      </c>
      <c r="F33" s="92"/>
      <c r="G33" s="101">
        <f t="shared" si="17"/>
        <v>0</v>
      </c>
      <c r="H33" s="95">
        <f>ROUND($G33*'Entrées des Taux'!$A$4,2)</f>
        <v>0</v>
      </c>
      <c r="I33" s="93">
        <f>ROUND($G33*'Entrées des Taux'!$A$20,2)</f>
        <v>0</v>
      </c>
      <c r="J33" s="92">
        <f>ROUND($G33*'Entrées des Taux'!$D$4,2)</f>
        <v>0</v>
      </c>
      <c r="K33" s="92">
        <f>ROUND($G33*'Entrées des Taux'!$A$12,2)</f>
        <v>0</v>
      </c>
      <c r="L33" s="92">
        <f>ROUND($G33*'Entrées des Taux'!$A$28,2)</f>
        <v>0</v>
      </c>
      <c r="M33" s="94">
        <f>ROUND($B33*'Entrées des Taux'!$D$12,2)</f>
        <v>0</v>
      </c>
      <c r="N33" s="96">
        <f>ROUND($G33*'Entrées des Taux'!$D$20,2)</f>
        <v>0</v>
      </c>
      <c r="O33" s="102">
        <f t="shared" si="13"/>
        <v>0</v>
      </c>
      <c r="P33" s="93"/>
      <c r="Q33" s="98">
        <f t="shared" si="2"/>
        <v>0</v>
      </c>
      <c r="R33" s="64"/>
      <c r="S33" s="184"/>
      <c r="T33" s="183"/>
      <c r="U33" s="62"/>
      <c r="V33" s="92"/>
      <c r="W33" s="93"/>
      <c r="X33" s="92">
        <f t="shared" si="14"/>
        <v>0</v>
      </c>
      <c r="Y33" s="92"/>
      <c r="Z33" s="101">
        <f t="shared" si="18"/>
        <v>0</v>
      </c>
      <c r="AA33" s="95">
        <f>ROUND($Z33*'Entrées des Taux'!$A$6,2)</f>
        <v>0</v>
      </c>
      <c r="AB33" s="93">
        <f>ROUND($Z33*'Entrées des Taux'!$A$22,2)</f>
        <v>0</v>
      </c>
      <c r="AC33" s="92">
        <f>ROUND($Z33*'Entrées des Taux'!$D$6,2)</f>
        <v>0</v>
      </c>
      <c r="AD33" s="92">
        <f>ROUND($Z33*'Entrées des Taux'!$A$14,2)</f>
        <v>0</v>
      </c>
      <c r="AE33" s="92">
        <f>ROUND($Z33*'Entrées des Taux'!$A$30,2)</f>
        <v>0</v>
      </c>
      <c r="AF33" s="94">
        <f>ROUND($U33*'Entrées des Taux'!$D$14,2)</f>
        <v>0</v>
      </c>
      <c r="AG33" s="96">
        <f>ROUND($Z33*'Entrées des Taux'!$D$22,2)</f>
        <v>0</v>
      </c>
      <c r="AH33" s="102">
        <f t="shared" si="15"/>
        <v>0</v>
      </c>
      <c r="AI33" s="93"/>
      <c r="AJ33" s="98">
        <f t="shared" si="16"/>
        <v>0</v>
      </c>
      <c r="AK33" s="64"/>
      <c r="AL33" s="184"/>
    </row>
    <row r="34" spans="1:38" s="63" customFormat="1" x14ac:dyDescent="0.2">
      <c r="A34" s="183"/>
      <c r="B34" s="62"/>
      <c r="C34" s="92"/>
      <c r="D34" s="93"/>
      <c r="E34" s="92">
        <f t="shared" si="12"/>
        <v>0</v>
      </c>
      <c r="F34" s="92"/>
      <c r="G34" s="101">
        <f t="shared" si="17"/>
        <v>0</v>
      </c>
      <c r="H34" s="95">
        <f>ROUND($G34*'Entrées des Taux'!$A$4,2)</f>
        <v>0</v>
      </c>
      <c r="I34" s="93">
        <f>ROUND($G34*'Entrées des Taux'!$A$20,2)</f>
        <v>0</v>
      </c>
      <c r="J34" s="92">
        <f>ROUND($G34*'Entrées des Taux'!$D$4,2)</f>
        <v>0</v>
      </c>
      <c r="K34" s="92">
        <f>ROUND($G34*'Entrées des Taux'!$A$12,2)</f>
        <v>0</v>
      </c>
      <c r="L34" s="92">
        <f>ROUND($G34*'Entrées des Taux'!$A$28,2)</f>
        <v>0</v>
      </c>
      <c r="M34" s="94">
        <f>ROUND($B34*'Entrées des Taux'!$D$12,2)</f>
        <v>0</v>
      </c>
      <c r="N34" s="96">
        <f>ROUND($G34*'Entrées des Taux'!$D$20,2)</f>
        <v>0</v>
      </c>
      <c r="O34" s="102">
        <f t="shared" si="13"/>
        <v>0</v>
      </c>
      <c r="P34" s="93"/>
      <c r="Q34" s="98">
        <f t="shared" si="2"/>
        <v>0</v>
      </c>
      <c r="R34" s="64"/>
      <c r="S34" s="184"/>
      <c r="T34" s="183"/>
      <c r="U34" s="62"/>
      <c r="V34" s="92"/>
      <c r="W34" s="93"/>
      <c r="X34" s="92">
        <f t="shared" si="14"/>
        <v>0</v>
      </c>
      <c r="Y34" s="92"/>
      <c r="Z34" s="101">
        <f t="shared" si="18"/>
        <v>0</v>
      </c>
      <c r="AA34" s="95">
        <f>ROUND($Z34*'Entrées des Taux'!$A$6,2)</f>
        <v>0</v>
      </c>
      <c r="AB34" s="93">
        <f>ROUND($Z34*'Entrées des Taux'!$A$22,2)</f>
        <v>0</v>
      </c>
      <c r="AC34" s="92">
        <f>ROUND($Z34*'Entrées des Taux'!$D$6,2)</f>
        <v>0</v>
      </c>
      <c r="AD34" s="92">
        <f>ROUND($Z34*'Entrées des Taux'!$A$14,2)</f>
        <v>0</v>
      </c>
      <c r="AE34" s="92">
        <f>ROUND($Z34*'Entrées des Taux'!$A$30,2)</f>
        <v>0</v>
      </c>
      <c r="AF34" s="94">
        <f>ROUND($U34*'Entrées des Taux'!$D$14,2)</f>
        <v>0</v>
      </c>
      <c r="AG34" s="96">
        <f>ROUND($Z34*'Entrées des Taux'!$D$22,2)</f>
        <v>0</v>
      </c>
      <c r="AH34" s="102">
        <f t="shared" si="15"/>
        <v>0</v>
      </c>
      <c r="AI34" s="93"/>
      <c r="AJ34" s="98">
        <f t="shared" si="16"/>
        <v>0</v>
      </c>
      <c r="AK34" s="64"/>
      <c r="AL34" s="184"/>
    </row>
    <row r="35" spans="1:38" s="63" customFormat="1" x14ac:dyDescent="0.2">
      <c r="A35" s="183"/>
      <c r="B35" s="62"/>
      <c r="C35" s="92"/>
      <c r="D35" s="93"/>
      <c r="E35" s="92">
        <f t="shared" si="12"/>
        <v>0</v>
      </c>
      <c r="F35" s="92"/>
      <c r="G35" s="101">
        <f t="shared" si="17"/>
        <v>0</v>
      </c>
      <c r="H35" s="95">
        <f>ROUND($G35*'Entrées des Taux'!$A$4,2)</f>
        <v>0</v>
      </c>
      <c r="I35" s="93">
        <f>ROUND($G35*'Entrées des Taux'!$A$20,2)</f>
        <v>0</v>
      </c>
      <c r="J35" s="92">
        <f>ROUND($G35*'Entrées des Taux'!$D$4,2)</f>
        <v>0</v>
      </c>
      <c r="K35" s="92">
        <f>ROUND($G35*'Entrées des Taux'!$A$12,2)</f>
        <v>0</v>
      </c>
      <c r="L35" s="92">
        <f>ROUND($G35*'Entrées des Taux'!$A$28,2)</f>
        <v>0</v>
      </c>
      <c r="M35" s="94">
        <f>ROUND($B35*'Entrées des Taux'!$D$12,2)</f>
        <v>0</v>
      </c>
      <c r="N35" s="96">
        <f>ROUND($G35*'Entrées des Taux'!$D$20,2)</f>
        <v>0</v>
      </c>
      <c r="O35" s="102">
        <f t="shared" si="13"/>
        <v>0</v>
      </c>
      <c r="P35" s="93"/>
      <c r="Q35" s="98">
        <f t="shared" si="2"/>
        <v>0</v>
      </c>
      <c r="R35" s="64"/>
      <c r="S35" s="184"/>
      <c r="T35" s="183"/>
      <c r="U35" s="62"/>
      <c r="V35" s="92"/>
      <c r="W35" s="93"/>
      <c r="X35" s="92">
        <f t="shared" si="14"/>
        <v>0</v>
      </c>
      <c r="Y35" s="92"/>
      <c r="Z35" s="101">
        <f t="shared" si="18"/>
        <v>0</v>
      </c>
      <c r="AA35" s="95">
        <f>ROUND($Z35*'Entrées des Taux'!$A$6,2)</f>
        <v>0</v>
      </c>
      <c r="AB35" s="93">
        <f>ROUND($Z35*'Entrées des Taux'!$A$22,2)</f>
        <v>0</v>
      </c>
      <c r="AC35" s="92">
        <f>ROUND($Z35*'Entrées des Taux'!$D$6,2)</f>
        <v>0</v>
      </c>
      <c r="AD35" s="92">
        <f>ROUND($Z35*'Entrées des Taux'!$A$14,2)</f>
        <v>0</v>
      </c>
      <c r="AE35" s="92">
        <f>ROUND($Z35*'Entrées des Taux'!$A$30,2)</f>
        <v>0</v>
      </c>
      <c r="AF35" s="94">
        <f>ROUND($U35*'Entrées des Taux'!$D$14,2)</f>
        <v>0</v>
      </c>
      <c r="AG35" s="96">
        <f>ROUND($Z35*'Entrées des Taux'!$D$22,2)</f>
        <v>0</v>
      </c>
      <c r="AH35" s="102">
        <f t="shared" si="15"/>
        <v>0</v>
      </c>
      <c r="AI35" s="93"/>
      <c r="AJ35" s="98">
        <f t="shared" si="16"/>
        <v>0</v>
      </c>
      <c r="AK35" s="64"/>
      <c r="AL35" s="184"/>
    </row>
    <row r="36" spans="1:38" s="63" customFormat="1" x14ac:dyDescent="0.2">
      <c r="A36" s="183"/>
      <c r="B36" s="62"/>
      <c r="C36" s="92"/>
      <c r="D36" s="93"/>
      <c r="E36" s="92">
        <f t="shared" si="12"/>
        <v>0</v>
      </c>
      <c r="F36" s="92"/>
      <c r="G36" s="101">
        <f t="shared" si="17"/>
        <v>0</v>
      </c>
      <c r="H36" s="95">
        <f>ROUND($G36*'Entrées des Taux'!$A$4,2)</f>
        <v>0</v>
      </c>
      <c r="I36" s="93">
        <f>ROUND($G36*'Entrées des Taux'!$A$20,2)</f>
        <v>0</v>
      </c>
      <c r="J36" s="92">
        <f>ROUND($G36*'Entrées des Taux'!$D$4,2)</f>
        <v>0</v>
      </c>
      <c r="K36" s="92">
        <f>ROUND($G36*'Entrées des Taux'!$A$12,2)</f>
        <v>0</v>
      </c>
      <c r="L36" s="92">
        <f>ROUND($G36*'Entrées des Taux'!$A$28,2)</f>
        <v>0</v>
      </c>
      <c r="M36" s="94">
        <f>ROUND($B36*'Entrées des Taux'!$D$12,2)</f>
        <v>0</v>
      </c>
      <c r="N36" s="96">
        <f>ROUND($G36*'Entrées des Taux'!$D$20,2)</f>
        <v>0</v>
      </c>
      <c r="O36" s="102">
        <f t="shared" si="13"/>
        <v>0</v>
      </c>
      <c r="P36" s="93"/>
      <c r="Q36" s="98">
        <f t="shared" si="2"/>
        <v>0</v>
      </c>
      <c r="R36" s="64"/>
      <c r="S36" s="184"/>
      <c r="T36" s="183"/>
      <c r="U36" s="62"/>
      <c r="V36" s="92"/>
      <c r="W36" s="93"/>
      <c r="X36" s="92">
        <f t="shared" si="14"/>
        <v>0</v>
      </c>
      <c r="Y36" s="92"/>
      <c r="Z36" s="101">
        <f t="shared" si="18"/>
        <v>0</v>
      </c>
      <c r="AA36" s="95">
        <f>ROUND($Z36*'Entrées des Taux'!$A$6,2)</f>
        <v>0</v>
      </c>
      <c r="AB36" s="93">
        <f>ROUND($Z36*'Entrées des Taux'!$A$22,2)</f>
        <v>0</v>
      </c>
      <c r="AC36" s="92">
        <f>ROUND($Z36*'Entrées des Taux'!$D$6,2)</f>
        <v>0</v>
      </c>
      <c r="AD36" s="92">
        <f>ROUND($Z36*'Entrées des Taux'!$A$14,2)</f>
        <v>0</v>
      </c>
      <c r="AE36" s="92">
        <f>ROUND($Z36*'Entrées des Taux'!$A$30,2)</f>
        <v>0</v>
      </c>
      <c r="AF36" s="94">
        <f>ROUND($U36*'Entrées des Taux'!$D$14,2)</f>
        <v>0</v>
      </c>
      <c r="AG36" s="96">
        <f>ROUND($Z36*'Entrées des Taux'!$D$22,2)</f>
        <v>0</v>
      </c>
      <c r="AH36" s="102">
        <f t="shared" si="15"/>
        <v>0</v>
      </c>
      <c r="AI36" s="93"/>
      <c r="AJ36" s="98">
        <f t="shared" si="16"/>
        <v>0</v>
      </c>
      <c r="AK36" s="64"/>
      <c r="AL36" s="184"/>
    </row>
    <row r="37" spans="1:38" s="63" customFormat="1" x14ac:dyDescent="0.2">
      <c r="A37" s="183"/>
      <c r="B37" s="62"/>
      <c r="C37" s="92"/>
      <c r="D37" s="93"/>
      <c r="E37" s="92">
        <f t="shared" si="12"/>
        <v>0</v>
      </c>
      <c r="F37" s="92"/>
      <c r="G37" s="101">
        <f t="shared" si="17"/>
        <v>0</v>
      </c>
      <c r="H37" s="95">
        <f>ROUND($G37*'Entrées des Taux'!$A$4,2)</f>
        <v>0</v>
      </c>
      <c r="I37" s="93">
        <f>ROUND($G37*'Entrées des Taux'!$A$20,2)</f>
        <v>0</v>
      </c>
      <c r="J37" s="92">
        <f>ROUND($G37*'Entrées des Taux'!$D$4,2)</f>
        <v>0</v>
      </c>
      <c r="K37" s="92">
        <f>ROUND($G37*'Entrées des Taux'!$A$12,2)</f>
        <v>0</v>
      </c>
      <c r="L37" s="92">
        <f>ROUND($G37*'Entrées des Taux'!$A$28,2)</f>
        <v>0</v>
      </c>
      <c r="M37" s="94">
        <f>ROUND($B37*'Entrées des Taux'!$D$12,2)</f>
        <v>0</v>
      </c>
      <c r="N37" s="96">
        <f>ROUND($G37*'Entrées des Taux'!$D$20,2)</f>
        <v>0</v>
      </c>
      <c r="O37" s="102">
        <f t="shared" si="13"/>
        <v>0</v>
      </c>
      <c r="P37" s="93"/>
      <c r="Q37" s="98">
        <f t="shared" si="2"/>
        <v>0</v>
      </c>
      <c r="R37" s="64"/>
      <c r="S37" s="184"/>
      <c r="T37" s="183"/>
      <c r="U37" s="62"/>
      <c r="V37" s="92"/>
      <c r="W37" s="93"/>
      <c r="X37" s="92">
        <f t="shared" si="14"/>
        <v>0</v>
      </c>
      <c r="Y37" s="92"/>
      <c r="Z37" s="101">
        <f t="shared" si="18"/>
        <v>0</v>
      </c>
      <c r="AA37" s="95">
        <f>ROUND($Z37*'Entrées des Taux'!$A$6,2)</f>
        <v>0</v>
      </c>
      <c r="AB37" s="93">
        <f>ROUND($Z37*'Entrées des Taux'!$A$22,2)</f>
        <v>0</v>
      </c>
      <c r="AC37" s="92">
        <f>ROUND($Z37*'Entrées des Taux'!$D$6,2)</f>
        <v>0</v>
      </c>
      <c r="AD37" s="92">
        <f>ROUND($Z37*'Entrées des Taux'!$A$14,2)</f>
        <v>0</v>
      </c>
      <c r="AE37" s="92">
        <f>ROUND($Z37*'Entrées des Taux'!$A$30,2)</f>
        <v>0</v>
      </c>
      <c r="AF37" s="94">
        <f>ROUND($U37*'Entrées des Taux'!$D$14,2)</f>
        <v>0</v>
      </c>
      <c r="AG37" s="96">
        <f>ROUND($Z37*'Entrées des Taux'!$D$22,2)</f>
        <v>0</v>
      </c>
      <c r="AH37" s="102">
        <f t="shared" si="15"/>
        <v>0</v>
      </c>
      <c r="AI37" s="93"/>
      <c r="AJ37" s="98">
        <f t="shared" si="16"/>
        <v>0</v>
      </c>
      <c r="AK37" s="64"/>
      <c r="AL37" s="184"/>
    </row>
    <row r="38" spans="1:38" s="63" customFormat="1" x14ac:dyDescent="0.2">
      <c r="A38" s="183"/>
      <c r="B38" s="62"/>
      <c r="C38" s="92"/>
      <c r="D38" s="93"/>
      <c r="E38" s="92">
        <f t="shared" si="12"/>
        <v>0</v>
      </c>
      <c r="F38" s="92"/>
      <c r="G38" s="101">
        <f t="shared" si="17"/>
        <v>0</v>
      </c>
      <c r="H38" s="95">
        <f>ROUND($G38*'Entrées des Taux'!$A$4,2)</f>
        <v>0</v>
      </c>
      <c r="I38" s="93">
        <f>ROUND($G38*'Entrées des Taux'!$A$20,2)</f>
        <v>0</v>
      </c>
      <c r="J38" s="92">
        <f>ROUND($G38*'Entrées des Taux'!$D$4,2)</f>
        <v>0</v>
      </c>
      <c r="K38" s="92">
        <f>ROUND($G38*'Entrées des Taux'!$A$12,2)</f>
        <v>0</v>
      </c>
      <c r="L38" s="92">
        <f>ROUND($G38*'Entrées des Taux'!$A$28,2)</f>
        <v>0</v>
      </c>
      <c r="M38" s="94">
        <f>ROUND($B38*'Entrées des Taux'!$D$12,2)</f>
        <v>0</v>
      </c>
      <c r="N38" s="96">
        <f>ROUND($G38*'Entrées des Taux'!$D$20,2)</f>
        <v>0</v>
      </c>
      <c r="O38" s="102">
        <f t="shared" si="13"/>
        <v>0</v>
      </c>
      <c r="P38" s="93"/>
      <c r="Q38" s="98">
        <f t="shared" si="2"/>
        <v>0</v>
      </c>
      <c r="R38" s="64"/>
      <c r="S38" s="184"/>
      <c r="T38" s="183"/>
      <c r="U38" s="62"/>
      <c r="V38" s="92"/>
      <c r="W38" s="93"/>
      <c r="X38" s="92">
        <f t="shared" si="14"/>
        <v>0</v>
      </c>
      <c r="Y38" s="92"/>
      <c r="Z38" s="101">
        <f t="shared" si="18"/>
        <v>0</v>
      </c>
      <c r="AA38" s="95">
        <f>ROUND($Z38*'Entrées des Taux'!$A$6,2)</f>
        <v>0</v>
      </c>
      <c r="AB38" s="93">
        <f>ROUND($Z38*'Entrées des Taux'!$A$22,2)</f>
        <v>0</v>
      </c>
      <c r="AC38" s="92">
        <f>ROUND($Z38*'Entrées des Taux'!$D$6,2)</f>
        <v>0</v>
      </c>
      <c r="AD38" s="92">
        <f>ROUND($Z38*'Entrées des Taux'!$A$14,2)</f>
        <v>0</v>
      </c>
      <c r="AE38" s="92">
        <f>ROUND($Z38*'Entrées des Taux'!$A$30,2)</f>
        <v>0</v>
      </c>
      <c r="AF38" s="94">
        <f>ROUND($U38*'Entrées des Taux'!$D$14,2)</f>
        <v>0</v>
      </c>
      <c r="AG38" s="96">
        <f>ROUND($Z38*'Entrées des Taux'!$D$22,2)</f>
        <v>0</v>
      </c>
      <c r="AH38" s="102">
        <f t="shared" si="15"/>
        <v>0</v>
      </c>
      <c r="AI38" s="93" t="s">
        <v>0</v>
      </c>
      <c r="AJ38" s="98">
        <f t="shared" si="16"/>
        <v>0</v>
      </c>
      <c r="AK38" s="64" t="s">
        <v>0</v>
      </c>
      <c r="AL38" s="184" t="s">
        <v>0</v>
      </c>
    </row>
    <row r="39" spans="1:38" s="63" customFormat="1" x14ac:dyDescent="0.2">
      <c r="A39" s="183"/>
      <c r="B39" s="62"/>
      <c r="C39" s="92"/>
      <c r="D39" s="93"/>
      <c r="E39" s="92">
        <f t="shared" si="12"/>
        <v>0</v>
      </c>
      <c r="F39" s="92"/>
      <c r="G39" s="101">
        <f t="shared" si="17"/>
        <v>0</v>
      </c>
      <c r="H39" s="95">
        <f>ROUND($G39*'Entrées des Taux'!$A$4,2)</f>
        <v>0</v>
      </c>
      <c r="I39" s="93">
        <f>ROUND($G39*'Entrées des Taux'!$A$20,2)</f>
        <v>0</v>
      </c>
      <c r="J39" s="92">
        <f>ROUND($G39*'Entrées des Taux'!$D$4,2)</f>
        <v>0</v>
      </c>
      <c r="K39" s="92">
        <f>ROUND($G39*'Entrées des Taux'!$A$12,2)</f>
        <v>0</v>
      </c>
      <c r="L39" s="92">
        <f>ROUND($G39*'Entrées des Taux'!$A$28,2)</f>
        <v>0</v>
      </c>
      <c r="M39" s="94">
        <f>ROUND($B39*'Entrées des Taux'!$D$12,2)</f>
        <v>0</v>
      </c>
      <c r="N39" s="96">
        <f>ROUND($G39*'Entrées des Taux'!$D$20,2)</f>
        <v>0</v>
      </c>
      <c r="O39" s="102">
        <f t="shared" si="13"/>
        <v>0</v>
      </c>
      <c r="P39" s="93"/>
      <c r="Q39" s="98">
        <f t="shared" si="2"/>
        <v>0</v>
      </c>
      <c r="R39" s="64"/>
      <c r="S39" s="184"/>
      <c r="T39" s="183"/>
      <c r="U39" s="62"/>
      <c r="V39" s="92"/>
      <c r="W39" s="93"/>
      <c r="X39" s="92">
        <f t="shared" si="14"/>
        <v>0</v>
      </c>
      <c r="Y39" s="92"/>
      <c r="Z39" s="101">
        <f t="shared" si="18"/>
        <v>0</v>
      </c>
      <c r="AA39" s="95">
        <f>ROUND($Z39*'Entrées des Taux'!$A$6,2)</f>
        <v>0</v>
      </c>
      <c r="AB39" s="93">
        <f>ROUND($Z39*'Entrées des Taux'!$A$22,2)</f>
        <v>0</v>
      </c>
      <c r="AC39" s="92">
        <f>ROUND($Z39*'Entrées des Taux'!$D$6,2)</f>
        <v>0</v>
      </c>
      <c r="AD39" s="92">
        <f>ROUND($Z39*'Entrées des Taux'!$A$14,2)</f>
        <v>0</v>
      </c>
      <c r="AE39" s="92">
        <f>ROUND($Z39*'Entrées des Taux'!$A$30,2)</f>
        <v>0</v>
      </c>
      <c r="AF39" s="94">
        <f>ROUND($U39*'Entrées des Taux'!$D$14,2)</f>
        <v>0</v>
      </c>
      <c r="AG39" s="96">
        <f>ROUND($Z39*'Entrées des Taux'!$D$22,2)</f>
        <v>0</v>
      </c>
      <c r="AH39" s="102">
        <f t="shared" si="15"/>
        <v>0</v>
      </c>
      <c r="AI39" s="93"/>
      <c r="AJ39" s="98">
        <f t="shared" si="16"/>
        <v>0</v>
      </c>
      <c r="AK39" s="64"/>
      <c r="AL39" s="184"/>
    </row>
    <row r="40" spans="1:38" s="63" customFormat="1" x14ac:dyDescent="0.2">
      <c r="A40" s="183"/>
      <c r="B40" s="62"/>
      <c r="C40" s="92"/>
      <c r="D40" s="93"/>
      <c r="E40" s="92">
        <f t="shared" si="12"/>
        <v>0</v>
      </c>
      <c r="F40" s="92"/>
      <c r="G40" s="101">
        <f t="shared" si="17"/>
        <v>0</v>
      </c>
      <c r="H40" s="95">
        <f>ROUND($G40*'Entrées des Taux'!$A$4,2)</f>
        <v>0</v>
      </c>
      <c r="I40" s="93">
        <f>ROUND($G40*'Entrées des Taux'!$A$20,2)</f>
        <v>0</v>
      </c>
      <c r="J40" s="92">
        <f>ROUND($G40*'Entrées des Taux'!$D$4,2)</f>
        <v>0</v>
      </c>
      <c r="K40" s="92">
        <f>ROUND($G40*'Entrées des Taux'!$A$12,2)</f>
        <v>0</v>
      </c>
      <c r="L40" s="92">
        <f>ROUND($G40*'Entrées des Taux'!$A$28,2)</f>
        <v>0</v>
      </c>
      <c r="M40" s="94">
        <f>ROUND($B40*'Entrées des Taux'!$D$12,2)</f>
        <v>0</v>
      </c>
      <c r="N40" s="96">
        <f>ROUND($G40*'Entrées des Taux'!$D$20,2)</f>
        <v>0</v>
      </c>
      <c r="O40" s="102">
        <f t="shared" si="13"/>
        <v>0</v>
      </c>
      <c r="P40" s="93"/>
      <c r="Q40" s="98">
        <f t="shared" si="2"/>
        <v>0</v>
      </c>
      <c r="R40" s="64"/>
      <c r="S40" s="184"/>
      <c r="T40" s="183"/>
      <c r="U40" s="62"/>
      <c r="V40" s="92"/>
      <c r="W40" s="93"/>
      <c r="X40" s="92">
        <f t="shared" si="14"/>
        <v>0</v>
      </c>
      <c r="Y40" s="92"/>
      <c r="Z40" s="101">
        <f t="shared" si="18"/>
        <v>0</v>
      </c>
      <c r="AA40" s="95">
        <f>ROUND($Z40*'Entrées des Taux'!$A$6,2)</f>
        <v>0</v>
      </c>
      <c r="AB40" s="93">
        <f>ROUND($Z40*'Entrées des Taux'!$A$22,2)</f>
        <v>0</v>
      </c>
      <c r="AC40" s="92">
        <f>ROUND($Z40*'Entrées des Taux'!$D$6,2)</f>
        <v>0</v>
      </c>
      <c r="AD40" s="92">
        <f>ROUND($Z40*'Entrées des Taux'!$A$14,2)</f>
        <v>0</v>
      </c>
      <c r="AE40" s="92">
        <f>ROUND($Z40*'Entrées des Taux'!$A$30,2)</f>
        <v>0</v>
      </c>
      <c r="AF40" s="94">
        <f>ROUND($U40*'Entrées des Taux'!$D$14,2)</f>
        <v>0</v>
      </c>
      <c r="AG40" s="96">
        <f>ROUND($Z40*'Entrées des Taux'!$D$22,2)</f>
        <v>0</v>
      </c>
      <c r="AH40" s="102">
        <f t="shared" si="15"/>
        <v>0</v>
      </c>
      <c r="AI40" s="93"/>
      <c r="AJ40" s="98">
        <f t="shared" si="16"/>
        <v>0</v>
      </c>
      <c r="AK40" s="64"/>
      <c r="AL40" s="184"/>
    </row>
    <row r="41" spans="1:38" s="63" customFormat="1" ht="13.5" thickBot="1" x14ac:dyDescent="0.25">
      <c r="A41" s="183"/>
      <c r="B41" s="62"/>
      <c r="C41" s="92"/>
      <c r="D41" s="93"/>
      <c r="E41" s="92">
        <f t="shared" si="12"/>
        <v>0</v>
      </c>
      <c r="F41" s="92"/>
      <c r="G41" s="101">
        <f t="shared" si="17"/>
        <v>0</v>
      </c>
      <c r="H41" s="95">
        <f>ROUND($G41*'Entrées des Taux'!$A$4,2)</f>
        <v>0</v>
      </c>
      <c r="I41" s="93">
        <f>ROUND($G41*'Entrées des Taux'!$A$20,2)</f>
        <v>0</v>
      </c>
      <c r="J41" s="92">
        <f>ROUND($G41*'Entrées des Taux'!$D$4,2)</f>
        <v>0</v>
      </c>
      <c r="K41" s="92">
        <f>ROUND($G41*'Entrées des Taux'!$A$12,2)</f>
        <v>0</v>
      </c>
      <c r="L41" s="92">
        <f>ROUND($G41*'Entrées des Taux'!$A$28,2)</f>
        <v>0</v>
      </c>
      <c r="M41" s="94">
        <f>ROUND($B41*'Entrées des Taux'!$D$12,2)</f>
        <v>0</v>
      </c>
      <c r="N41" s="96">
        <f>ROUND($G41*'Entrées des Taux'!$D$20,2)</f>
        <v>0</v>
      </c>
      <c r="O41" s="102">
        <f t="shared" si="13"/>
        <v>0</v>
      </c>
      <c r="P41" s="93"/>
      <c r="Q41" s="98">
        <f t="shared" si="2"/>
        <v>0</v>
      </c>
      <c r="R41" s="64"/>
      <c r="S41" s="184"/>
      <c r="T41" s="183"/>
      <c r="U41" s="62"/>
      <c r="V41" s="92"/>
      <c r="W41" s="93"/>
      <c r="X41" s="92">
        <f t="shared" si="14"/>
        <v>0</v>
      </c>
      <c r="Y41" s="92"/>
      <c r="Z41" s="101">
        <f t="shared" si="18"/>
        <v>0</v>
      </c>
      <c r="AA41" s="95">
        <f>ROUND($Z41*'Entrées des Taux'!$A$6,2)</f>
        <v>0</v>
      </c>
      <c r="AB41" s="93">
        <f>ROUND($Z41*'Entrées des Taux'!$A$22,2)</f>
        <v>0</v>
      </c>
      <c r="AC41" s="92">
        <f>ROUND($Z41*'Entrées des Taux'!$D$6,2)</f>
        <v>0</v>
      </c>
      <c r="AD41" s="92">
        <f>ROUND($Z41*'Entrées des Taux'!$A$14,2)</f>
        <v>0</v>
      </c>
      <c r="AE41" s="92">
        <f>ROUND($Z41*'Entrées des Taux'!$A$30,2)</f>
        <v>0</v>
      </c>
      <c r="AF41" s="94">
        <f>ROUND($U41*'Entrées des Taux'!$D$14,2)</f>
        <v>0</v>
      </c>
      <c r="AG41" s="96">
        <f>ROUND($Z41*'Entrées des Taux'!$D$22,2)</f>
        <v>0</v>
      </c>
      <c r="AH41" s="102">
        <f t="shared" si="15"/>
        <v>0</v>
      </c>
      <c r="AI41" s="93"/>
      <c r="AJ41" s="98">
        <f t="shared" si="16"/>
        <v>0</v>
      </c>
      <c r="AK41" s="64"/>
      <c r="AL41" s="184"/>
    </row>
    <row r="42" spans="1:38" s="36" customFormat="1" ht="13.5" thickBot="1" x14ac:dyDescent="0.25">
      <c r="A42" s="30" t="s">
        <v>53</v>
      </c>
      <c r="B42" s="31">
        <f>SUM(B27:B41)</f>
        <v>0</v>
      </c>
      <c r="C42" s="32"/>
      <c r="D42" s="104">
        <f>SUM(D27:D41)</f>
        <v>0</v>
      </c>
      <c r="E42" s="105">
        <f t="shared" ref="E42:Q42" si="19">SUM(E27:E41)</f>
        <v>0</v>
      </c>
      <c r="F42" s="105">
        <f t="shared" si="19"/>
        <v>0</v>
      </c>
      <c r="G42" s="106">
        <f t="shared" si="19"/>
        <v>0</v>
      </c>
      <c r="H42" s="104">
        <f t="shared" si="19"/>
        <v>0</v>
      </c>
      <c r="I42" s="105">
        <f t="shared" si="19"/>
        <v>0</v>
      </c>
      <c r="J42" s="105">
        <f t="shared" si="19"/>
        <v>0</v>
      </c>
      <c r="K42" s="105">
        <f t="shared" si="19"/>
        <v>0</v>
      </c>
      <c r="L42" s="105">
        <f t="shared" si="19"/>
        <v>0</v>
      </c>
      <c r="M42" s="105">
        <f t="shared" si="19"/>
        <v>0</v>
      </c>
      <c r="N42" s="105">
        <f t="shared" si="19"/>
        <v>0</v>
      </c>
      <c r="O42" s="110">
        <f>SUM(O27:O41)</f>
        <v>0</v>
      </c>
      <c r="P42" s="105">
        <f t="shared" si="19"/>
        <v>0</v>
      </c>
      <c r="Q42" s="105">
        <f t="shared" si="19"/>
        <v>0</v>
      </c>
      <c r="R42" s="34"/>
      <c r="S42" s="35"/>
      <c r="T42" s="30" t="s">
        <v>55</v>
      </c>
      <c r="U42" s="31">
        <f>SUM(U27:U41)</f>
        <v>0</v>
      </c>
      <c r="V42" s="105"/>
      <c r="W42" s="104">
        <f t="shared" ref="W42:AD42" si="20">SUM(W27:W41)</f>
        <v>0</v>
      </c>
      <c r="X42" s="105">
        <f t="shared" si="20"/>
        <v>0</v>
      </c>
      <c r="Y42" s="105">
        <f t="shared" si="20"/>
        <v>0</v>
      </c>
      <c r="Z42" s="106">
        <f t="shared" si="20"/>
        <v>0</v>
      </c>
      <c r="AA42" s="104">
        <f t="shared" si="20"/>
        <v>0</v>
      </c>
      <c r="AB42" s="105">
        <f t="shared" si="20"/>
        <v>0</v>
      </c>
      <c r="AC42" s="105">
        <f t="shared" si="20"/>
        <v>0</v>
      </c>
      <c r="AD42" s="105">
        <f t="shared" si="20"/>
        <v>0</v>
      </c>
      <c r="AE42" s="105">
        <f t="shared" ref="AE42:AJ42" si="21">SUM(AE27:AE41)</f>
        <v>0</v>
      </c>
      <c r="AF42" s="105">
        <f t="shared" si="21"/>
        <v>0</v>
      </c>
      <c r="AG42" s="105">
        <f t="shared" si="21"/>
        <v>0</v>
      </c>
      <c r="AH42" s="110">
        <f t="shared" si="21"/>
        <v>0</v>
      </c>
      <c r="AI42" s="105">
        <f t="shared" si="21"/>
        <v>0</v>
      </c>
      <c r="AJ42" s="105">
        <f t="shared" si="21"/>
        <v>0</v>
      </c>
      <c r="AK42" s="34"/>
      <c r="AL42" s="35"/>
    </row>
    <row r="43" spans="1:38" s="36" customFormat="1" ht="14.25" thickTop="1" thickBot="1" x14ac:dyDescent="0.25">
      <c r="A43" s="37" t="s">
        <v>54</v>
      </c>
      <c r="B43" s="38">
        <f>B26+B42</f>
        <v>0</v>
      </c>
      <c r="C43" s="39"/>
      <c r="D43" s="111">
        <f>SUM(D26)+SUM(D42)</f>
        <v>0</v>
      </c>
      <c r="E43" s="112">
        <f t="shared" ref="E43:P43" si="22">SUM(E26)+SUM(E42)</f>
        <v>0</v>
      </c>
      <c r="F43" s="112">
        <f t="shared" si="22"/>
        <v>0</v>
      </c>
      <c r="G43" s="114">
        <f t="shared" si="22"/>
        <v>0</v>
      </c>
      <c r="H43" s="111">
        <f t="shared" si="22"/>
        <v>0</v>
      </c>
      <c r="I43" s="112">
        <f t="shared" si="22"/>
        <v>0</v>
      </c>
      <c r="J43" s="112">
        <f t="shared" si="22"/>
        <v>0</v>
      </c>
      <c r="K43" s="112">
        <f t="shared" si="22"/>
        <v>0</v>
      </c>
      <c r="L43" s="112">
        <f t="shared" si="22"/>
        <v>0</v>
      </c>
      <c r="M43" s="113">
        <f t="shared" si="22"/>
        <v>0</v>
      </c>
      <c r="N43" s="113">
        <f t="shared" si="22"/>
        <v>0</v>
      </c>
      <c r="O43" s="116">
        <f t="shared" si="22"/>
        <v>0</v>
      </c>
      <c r="P43" s="111">
        <f t="shared" si="22"/>
        <v>0</v>
      </c>
      <c r="Q43" s="112">
        <f>SUM(Q26)+SUM(Q42)</f>
        <v>0</v>
      </c>
      <c r="R43" s="42"/>
      <c r="S43" s="41"/>
      <c r="T43" s="37" t="s">
        <v>56</v>
      </c>
      <c r="U43" s="38">
        <f>U26+U42</f>
        <v>0</v>
      </c>
      <c r="V43" s="112"/>
      <c r="W43" s="111">
        <f>SUM((W26)+SUM(W42))</f>
        <v>0</v>
      </c>
      <c r="X43" s="112">
        <f t="shared" ref="X43:AJ43" si="23">SUM(X26)+SUM(X42)</f>
        <v>0</v>
      </c>
      <c r="Y43" s="112">
        <f t="shared" si="23"/>
        <v>0</v>
      </c>
      <c r="Z43" s="114">
        <f t="shared" si="23"/>
        <v>0</v>
      </c>
      <c r="AA43" s="111">
        <f t="shared" si="23"/>
        <v>0</v>
      </c>
      <c r="AB43" s="112">
        <f t="shared" si="23"/>
        <v>0</v>
      </c>
      <c r="AC43" s="112">
        <f t="shared" si="23"/>
        <v>0</v>
      </c>
      <c r="AD43" s="112">
        <f t="shared" si="23"/>
        <v>0</v>
      </c>
      <c r="AE43" s="112">
        <f t="shared" si="23"/>
        <v>0</v>
      </c>
      <c r="AF43" s="113">
        <f t="shared" si="23"/>
        <v>0</v>
      </c>
      <c r="AG43" s="113">
        <f t="shared" si="23"/>
        <v>0</v>
      </c>
      <c r="AH43" s="116">
        <f t="shared" si="23"/>
        <v>0</v>
      </c>
      <c r="AI43" s="111">
        <f t="shared" si="23"/>
        <v>0</v>
      </c>
      <c r="AJ43" s="112">
        <f t="shared" si="23"/>
        <v>0</v>
      </c>
      <c r="AK43" s="42"/>
      <c r="AL43" s="41"/>
    </row>
    <row r="44" spans="1:38" ht="13.5" thickTop="1" x14ac:dyDescent="0.2"/>
  </sheetData>
  <sheetProtection algorithmName="SHA-512" hashValue="kcUXXIdJCu35RHbitBvZ/WV4m28CJqU3s753qTb6iBGk+4tDSAbTA5e/4vqsweAEE6N1SHiG0rCdJbKHI+o2Eg==" saltValue="W8U/2M69FqmsX+sjdyTZ6A==" spinCount="100000" sheet="1" objects="1" scenarios="1" formatColumns="0" formatRows="0"/>
  <mergeCells count="60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V5:W5"/>
    <mergeCell ref="B3:E3"/>
    <mergeCell ref="G3:I3"/>
    <mergeCell ref="L3:P3"/>
    <mergeCell ref="AE3:AI3"/>
    <mergeCell ref="Z5:AA5"/>
    <mergeCell ref="AE5:AG5"/>
    <mergeCell ref="AK5:AL5"/>
    <mergeCell ref="L1:M1"/>
    <mergeCell ref="AE1:AF1"/>
    <mergeCell ref="R3:S3"/>
    <mergeCell ref="U3:X3"/>
    <mergeCell ref="AK3:AL3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0" width="8.5703125" style="3" customWidth="1"/>
    <col min="11" max="11" width="8.710937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29" width="8.5703125" style="3" customWidth="1"/>
    <col min="30" max="30" width="8.710937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6384" width="9.140625" style="3"/>
  </cols>
  <sheetData>
    <row r="1" spans="1:38" x14ac:dyDescent="0.2">
      <c r="A1" s="10"/>
      <c r="B1" s="10"/>
      <c r="C1" s="89"/>
      <c r="D1" s="10"/>
      <c r="E1" s="10"/>
      <c r="F1" s="10"/>
      <c r="G1" s="10"/>
      <c r="H1" s="10"/>
      <c r="I1" s="10"/>
      <c r="J1" s="10"/>
      <c r="K1" s="1" t="s">
        <v>22</v>
      </c>
      <c r="L1" s="215">
        <f>'Nom 1'!L1:M1</f>
        <v>0</v>
      </c>
      <c r="M1" s="215"/>
      <c r="N1" s="10"/>
      <c r="O1" s="10"/>
      <c r="P1" s="10"/>
      <c r="Q1" s="10"/>
      <c r="R1" s="1" t="s">
        <v>23</v>
      </c>
      <c r="S1" s="2">
        <f>'Nom 1'!S1</f>
        <v>0</v>
      </c>
      <c r="T1" s="10"/>
      <c r="U1" s="10"/>
      <c r="V1" s="89"/>
      <c r="W1" s="10"/>
      <c r="X1" s="10"/>
      <c r="Y1" s="10"/>
      <c r="Z1" s="10"/>
      <c r="AA1" s="10"/>
      <c r="AB1" s="10"/>
      <c r="AC1" s="10"/>
      <c r="AD1" s="1" t="s">
        <v>22</v>
      </c>
      <c r="AE1" s="215">
        <f>L1</f>
        <v>0</v>
      </c>
      <c r="AF1" s="215"/>
      <c r="AG1" s="10"/>
      <c r="AH1" s="10"/>
      <c r="AI1" s="10"/>
      <c r="AJ1" s="10"/>
      <c r="AK1" s="1" t="s">
        <v>23</v>
      </c>
      <c r="AL1" s="2">
        <f>S1</f>
        <v>0</v>
      </c>
    </row>
    <row r="3" spans="1:38" x14ac:dyDescent="0.2">
      <c r="A3" s="4" t="s">
        <v>24</v>
      </c>
      <c r="B3" s="203"/>
      <c r="C3" s="203"/>
      <c r="D3" s="203"/>
      <c r="E3" s="203"/>
      <c r="F3" s="4" t="s">
        <v>25</v>
      </c>
      <c r="G3" s="203"/>
      <c r="H3" s="203"/>
      <c r="I3" s="203"/>
      <c r="J3" s="4"/>
      <c r="K3" s="4" t="s">
        <v>28</v>
      </c>
      <c r="L3" s="203"/>
      <c r="M3" s="203"/>
      <c r="N3" s="203"/>
      <c r="O3" s="203"/>
      <c r="P3" s="203"/>
      <c r="Q3" s="4" t="s">
        <v>30</v>
      </c>
      <c r="R3" s="207"/>
      <c r="S3" s="207"/>
      <c r="T3" s="4" t="s">
        <v>24</v>
      </c>
      <c r="U3" s="204">
        <f>B3</f>
        <v>0</v>
      </c>
      <c r="V3" s="204"/>
      <c r="W3" s="204"/>
      <c r="X3" s="204"/>
      <c r="Y3" s="4" t="s">
        <v>25</v>
      </c>
      <c r="Z3" s="204">
        <f>G3</f>
        <v>0</v>
      </c>
      <c r="AA3" s="204"/>
      <c r="AB3" s="204"/>
      <c r="AC3" s="4"/>
      <c r="AD3" s="4" t="s">
        <v>28</v>
      </c>
      <c r="AE3" s="204">
        <f>L3</f>
        <v>0</v>
      </c>
      <c r="AF3" s="204"/>
      <c r="AG3" s="204"/>
      <c r="AH3" s="204"/>
      <c r="AI3" s="204"/>
      <c r="AJ3" s="4" t="s">
        <v>30</v>
      </c>
      <c r="AK3" s="202">
        <f>R3</f>
        <v>0</v>
      </c>
      <c r="AL3" s="202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26</v>
      </c>
      <c r="C5" s="203"/>
      <c r="D5" s="203"/>
      <c r="E5" s="5"/>
      <c r="F5" s="4" t="s">
        <v>27</v>
      </c>
      <c r="G5" s="213"/>
      <c r="H5" s="213"/>
      <c r="I5" s="5"/>
      <c r="K5" s="4" t="s">
        <v>29</v>
      </c>
      <c r="L5" s="203"/>
      <c r="M5" s="203"/>
      <c r="N5" s="203"/>
      <c r="O5" s="5"/>
      <c r="P5" s="5"/>
      <c r="Q5" s="4" t="s">
        <v>31</v>
      </c>
      <c r="R5" s="203"/>
      <c r="S5" s="203"/>
      <c r="T5" s="4"/>
      <c r="U5" s="4" t="s">
        <v>26</v>
      </c>
      <c r="V5" s="204">
        <f>C5</f>
        <v>0</v>
      </c>
      <c r="W5" s="204"/>
      <c r="X5" s="5"/>
      <c r="Y5" s="4" t="s">
        <v>27</v>
      </c>
      <c r="Z5" s="206">
        <f>G5</f>
        <v>0</v>
      </c>
      <c r="AA5" s="206"/>
      <c r="AB5" s="5"/>
      <c r="AD5" s="4" t="s">
        <v>29</v>
      </c>
      <c r="AE5" s="204">
        <f>L5</f>
        <v>0</v>
      </c>
      <c r="AF5" s="204"/>
      <c r="AG5" s="204"/>
      <c r="AH5" s="5"/>
      <c r="AI5" s="5"/>
      <c r="AJ5" s="4" t="s">
        <v>31</v>
      </c>
      <c r="AK5" s="204">
        <f>R5</f>
        <v>0</v>
      </c>
      <c r="AL5" s="20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9" t="s">
        <v>59</v>
      </c>
      <c r="B7" s="210"/>
      <c r="C7" s="210"/>
      <c r="D7" s="211"/>
      <c r="E7" s="211"/>
      <c r="F7" s="211"/>
      <c r="G7" s="212"/>
      <c r="H7" s="210" t="s">
        <v>60</v>
      </c>
      <c r="I7" s="211"/>
      <c r="J7" s="211"/>
      <c r="K7" s="211"/>
      <c r="L7" s="211"/>
      <c r="M7" s="214"/>
      <c r="N7" s="214"/>
      <c r="O7" s="72" t="s">
        <v>61</v>
      </c>
      <c r="P7" s="7"/>
      <c r="Q7" s="8"/>
      <c r="R7" s="8"/>
      <c r="S7" s="9"/>
      <c r="T7" s="209" t="s">
        <v>59</v>
      </c>
      <c r="U7" s="210"/>
      <c r="V7" s="210"/>
      <c r="W7" s="211"/>
      <c r="X7" s="211"/>
      <c r="Y7" s="211"/>
      <c r="Z7" s="212"/>
      <c r="AA7" s="210" t="s">
        <v>60</v>
      </c>
      <c r="AB7" s="211"/>
      <c r="AC7" s="211"/>
      <c r="AD7" s="211"/>
      <c r="AE7" s="211"/>
      <c r="AF7" s="214"/>
      <c r="AG7" s="214"/>
      <c r="AH7" s="72" t="s">
        <v>61</v>
      </c>
      <c r="AI7" s="7"/>
      <c r="AJ7" s="8"/>
      <c r="AK7" s="8"/>
      <c r="AL7" s="9"/>
    </row>
    <row r="8" spans="1:38" ht="20.100000000000001" customHeight="1" x14ac:dyDescent="0.2">
      <c r="A8" s="198" t="s">
        <v>32</v>
      </c>
      <c r="B8" s="190" t="s">
        <v>33</v>
      </c>
      <c r="C8" s="188" t="s">
        <v>34</v>
      </c>
      <c r="D8" s="188" t="s">
        <v>151</v>
      </c>
      <c r="E8" s="188" t="s">
        <v>36</v>
      </c>
      <c r="F8" s="188" t="s">
        <v>37</v>
      </c>
      <c r="G8" s="200" t="s">
        <v>38</v>
      </c>
      <c r="H8" s="198" t="s">
        <v>39</v>
      </c>
      <c r="I8" s="188" t="s">
        <v>40</v>
      </c>
      <c r="J8" s="188" t="s">
        <v>41</v>
      </c>
      <c r="K8" s="188" t="s">
        <v>42</v>
      </c>
      <c r="L8" s="188" t="s">
        <v>43</v>
      </c>
      <c r="M8" s="188" t="s">
        <v>44</v>
      </c>
      <c r="N8" s="194" t="s">
        <v>45</v>
      </c>
      <c r="O8" s="196" t="s">
        <v>46</v>
      </c>
      <c r="P8" s="198" t="s">
        <v>47</v>
      </c>
      <c r="Q8" s="188" t="s">
        <v>48</v>
      </c>
      <c r="R8" s="190" t="s">
        <v>49</v>
      </c>
      <c r="S8" s="192" t="s">
        <v>50</v>
      </c>
      <c r="T8" s="198" t="s">
        <v>32</v>
      </c>
      <c r="U8" s="190" t="s">
        <v>33</v>
      </c>
      <c r="V8" s="188" t="s">
        <v>34</v>
      </c>
      <c r="W8" s="188" t="s">
        <v>151</v>
      </c>
      <c r="X8" s="188" t="s">
        <v>36</v>
      </c>
      <c r="Y8" s="188" t="s">
        <v>37</v>
      </c>
      <c r="Z8" s="200" t="s">
        <v>38</v>
      </c>
      <c r="AA8" s="198" t="s">
        <v>39</v>
      </c>
      <c r="AB8" s="188" t="s">
        <v>40</v>
      </c>
      <c r="AC8" s="188" t="s">
        <v>41</v>
      </c>
      <c r="AD8" s="188" t="s">
        <v>42</v>
      </c>
      <c r="AE8" s="188" t="s">
        <v>43</v>
      </c>
      <c r="AF8" s="188" t="s">
        <v>44</v>
      </c>
      <c r="AG8" s="194" t="s">
        <v>45</v>
      </c>
      <c r="AH8" s="196" t="s">
        <v>46</v>
      </c>
      <c r="AI8" s="198" t="s">
        <v>47</v>
      </c>
      <c r="AJ8" s="188" t="s">
        <v>48</v>
      </c>
      <c r="AK8" s="190" t="s">
        <v>49</v>
      </c>
      <c r="AL8" s="192" t="s">
        <v>50</v>
      </c>
    </row>
    <row r="9" spans="1:38" ht="20.100000000000001" customHeight="1" thickBot="1" x14ac:dyDescent="0.25">
      <c r="A9" s="199"/>
      <c r="B9" s="191"/>
      <c r="C9" s="189"/>
      <c r="D9" s="189"/>
      <c r="E9" s="189"/>
      <c r="F9" s="189"/>
      <c r="G9" s="201"/>
      <c r="H9" s="199"/>
      <c r="I9" s="189"/>
      <c r="J9" s="189"/>
      <c r="K9" s="189"/>
      <c r="L9" s="189"/>
      <c r="M9" s="189"/>
      <c r="N9" s="195"/>
      <c r="O9" s="197"/>
      <c r="P9" s="199"/>
      <c r="Q9" s="189"/>
      <c r="R9" s="191"/>
      <c r="S9" s="193"/>
      <c r="T9" s="199"/>
      <c r="U9" s="191"/>
      <c r="V9" s="189"/>
      <c r="W9" s="189"/>
      <c r="X9" s="189"/>
      <c r="Y9" s="189"/>
      <c r="Z9" s="201"/>
      <c r="AA9" s="199"/>
      <c r="AB9" s="189"/>
      <c r="AC9" s="189"/>
      <c r="AD9" s="189"/>
      <c r="AE9" s="189"/>
      <c r="AF9" s="189"/>
      <c r="AG9" s="195"/>
      <c r="AH9" s="197"/>
      <c r="AI9" s="199"/>
      <c r="AJ9" s="189"/>
      <c r="AK9" s="191"/>
      <c r="AL9" s="193"/>
    </row>
    <row r="10" spans="1:38" s="63" customFormat="1" ht="13.5" thickTop="1" x14ac:dyDescent="0.2">
      <c r="A10" s="183"/>
      <c r="B10" s="62"/>
      <c r="C10" s="92"/>
      <c r="D10" s="93"/>
      <c r="E10" s="92">
        <f>B10*C10</f>
        <v>0</v>
      </c>
      <c r="F10" s="92"/>
      <c r="G10" s="94">
        <f t="shared" ref="G10:G24" si="0">SUM(D10:F10)</f>
        <v>0</v>
      </c>
      <c r="H10" s="95">
        <f>ROUND($G10*'Entrées des Taux'!$A$3,2)</f>
        <v>0</v>
      </c>
      <c r="I10" s="93">
        <f>ROUND($G10*'Entrées des Taux'!$A$19,2)</f>
        <v>0</v>
      </c>
      <c r="J10" s="92">
        <f>ROUND($G10*'Entrées des Taux'!$D$3,2)</f>
        <v>0</v>
      </c>
      <c r="K10" s="92">
        <f>ROUND($G10*'Entrées des Taux'!$A$11,2)</f>
        <v>0</v>
      </c>
      <c r="L10" s="92">
        <f>ROUND($G10*'Entrées des Taux'!$A$27,2)</f>
        <v>0</v>
      </c>
      <c r="M10" s="94">
        <f>ROUND($B10*'Entrées des Taux'!$D$11,2)</f>
        <v>0</v>
      </c>
      <c r="N10" s="96">
        <f>ROUND($G10*'Entrées des Taux'!$D$19,2)</f>
        <v>0</v>
      </c>
      <c r="O10" s="97">
        <f t="shared" ref="O10:O24" si="1">SUM(G10)-SUM(H10:N10)</f>
        <v>0</v>
      </c>
      <c r="P10" s="93" t="s">
        <v>0</v>
      </c>
      <c r="Q10" s="98">
        <f t="shared" ref="Q10:Q41" si="2">SUM(O10:P10)</f>
        <v>0</v>
      </c>
      <c r="R10" s="64" t="s">
        <v>0</v>
      </c>
      <c r="S10" s="184" t="s">
        <v>0</v>
      </c>
      <c r="T10" s="183"/>
      <c r="U10" s="62"/>
      <c r="V10" s="92"/>
      <c r="W10" s="93"/>
      <c r="X10" s="92">
        <f>U10*V10</f>
        <v>0</v>
      </c>
      <c r="Y10" s="92"/>
      <c r="Z10" s="94">
        <f>SUM(W10:Y10)</f>
        <v>0</v>
      </c>
      <c r="AA10" s="99">
        <f>ROUND($Z10*'Entrées des Taux'!$A$5,2)</f>
        <v>0</v>
      </c>
      <c r="AB10" s="93">
        <f>ROUND($Z10*'Entrées des Taux'!$A$21,2)</f>
        <v>0</v>
      </c>
      <c r="AC10" s="92">
        <f>ROUND($Z10*'Entrées des Taux'!$D$5,2)</f>
        <v>0</v>
      </c>
      <c r="AD10" s="92">
        <f>ROUND($Z10*'Entrées des Taux'!$A$13,2)</f>
        <v>0</v>
      </c>
      <c r="AE10" s="92">
        <f>ROUND($Z10*'Entrées des Taux'!$A$29,2)</f>
        <v>0</v>
      </c>
      <c r="AF10" s="94">
        <f>ROUND($U10*'Entrées des Taux'!$D$13,2)</f>
        <v>0</v>
      </c>
      <c r="AG10" s="100">
        <f>ROUND($Z10*'Entrées des Taux'!$D$21,2)</f>
        <v>0</v>
      </c>
      <c r="AH10" s="97">
        <f t="shared" ref="AH10:AH24" si="3">SUM(Z10)-SUM(AA10:AG10)</f>
        <v>0</v>
      </c>
      <c r="AI10" s="93" t="s">
        <v>0</v>
      </c>
      <c r="AJ10" s="92">
        <f t="shared" ref="AJ10:AJ24" si="4">SUM(AH10:AI10)</f>
        <v>0</v>
      </c>
      <c r="AK10" s="64" t="s">
        <v>0</v>
      </c>
      <c r="AL10" s="184" t="s">
        <v>0</v>
      </c>
    </row>
    <row r="11" spans="1:38" s="63" customFormat="1" x14ac:dyDescent="0.2">
      <c r="A11" s="183"/>
      <c r="B11" s="62"/>
      <c r="C11" s="92"/>
      <c r="D11" s="93"/>
      <c r="E11" s="92">
        <f t="shared" ref="E11:E24" si="5">B11*C11</f>
        <v>0</v>
      </c>
      <c r="F11" s="92"/>
      <c r="G11" s="94">
        <f t="shared" si="0"/>
        <v>0</v>
      </c>
      <c r="H11" s="95">
        <f>ROUND($G11*'Entrées des Taux'!$A$3,2)</f>
        <v>0</v>
      </c>
      <c r="I11" s="93">
        <f>ROUND($G11*'Entrées des Taux'!$A$19,2)</f>
        <v>0</v>
      </c>
      <c r="J11" s="92">
        <f>ROUND($G11*'Entrées des Taux'!$D$3,2)</f>
        <v>0</v>
      </c>
      <c r="K11" s="92">
        <f>ROUND($G11*'Entrées des Taux'!$A$11,2)</f>
        <v>0</v>
      </c>
      <c r="L11" s="92">
        <f>ROUND($G11*'Entrées des Taux'!$A$27,2)</f>
        <v>0</v>
      </c>
      <c r="M11" s="94">
        <f>ROUND($B11*'Entrées des Taux'!$D$11,2)</f>
        <v>0</v>
      </c>
      <c r="N11" s="96">
        <f>ROUND($G11*'Entrées des Taux'!$D$19,2)</f>
        <v>0</v>
      </c>
      <c r="O11" s="97">
        <f t="shared" si="1"/>
        <v>0</v>
      </c>
      <c r="P11" s="93"/>
      <c r="Q11" s="98">
        <f t="shared" si="2"/>
        <v>0</v>
      </c>
      <c r="R11" s="64"/>
      <c r="S11" s="184"/>
      <c r="T11" s="183"/>
      <c r="U11" s="62"/>
      <c r="V11" s="92"/>
      <c r="W11" s="93"/>
      <c r="X11" s="92">
        <f t="shared" ref="X11:X24" si="6">U11*V11</f>
        <v>0</v>
      </c>
      <c r="Y11" s="92"/>
      <c r="Z11" s="94">
        <f t="shared" ref="Z11:Z24" si="7">SUM(W11:Y11)</f>
        <v>0</v>
      </c>
      <c r="AA11" s="95">
        <f>ROUND($Z11*'Entrées des Taux'!$A$5,2)</f>
        <v>0</v>
      </c>
      <c r="AB11" s="93">
        <f>ROUND($Z11*'Entrées des Taux'!$A$21,2)</f>
        <v>0</v>
      </c>
      <c r="AC11" s="92">
        <f>ROUND($Z11*'Entrées des Taux'!$D$5,2)</f>
        <v>0</v>
      </c>
      <c r="AD11" s="92">
        <f>ROUND($Z11*'Entrées des Taux'!$A$13,2)</f>
        <v>0</v>
      </c>
      <c r="AE11" s="92">
        <f>ROUND($Z11*'Entrées des Taux'!$A$29,2)</f>
        <v>0</v>
      </c>
      <c r="AF11" s="94">
        <f>ROUND($U11*'Entrées des Taux'!$D$13,2)</f>
        <v>0</v>
      </c>
      <c r="AG11" s="96">
        <f>ROUND($Z11*'Entrées des Taux'!$D$21,2)</f>
        <v>0</v>
      </c>
      <c r="AH11" s="97">
        <f t="shared" si="3"/>
        <v>0</v>
      </c>
      <c r="AI11" s="93"/>
      <c r="AJ11" s="92">
        <f t="shared" si="4"/>
        <v>0</v>
      </c>
      <c r="AK11" s="64"/>
      <c r="AL11" s="184"/>
    </row>
    <row r="12" spans="1:38" s="63" customFormat="1" x14ac:dyDescent="0.2">
      <c r="A12" s="183"/>
      <c r="B12" s="62"/>
      <c r="C12" s="92"/>
      <c r="D12" s="93"/>
      <c r="E12" s="92">
        <f t="shared" si="5"/>
        <v>0</v>
      </c>
      <c r="F12" s="92"/>
      <c r="G12" s="94">
        <f t="shared" si="0"/>
        <v>0</v>
      </c>
      <c r="H12" s="95">
        <f>ROUND($G12*'Entrées des Taux'!$A$3,2)</f>
        <v>0</v>
      </c>
      <c r="I12" s="93">
        <f>ROUND($G12*'Entrées des Taux'!$A$19,2)</f>
        <v>0</v>
      </c>
      <c r="J12" s="92">
        <f>ROUND($G12*'Entrées des Taux'!$D$3,2)</f>
        <v>0</v>
      </c>
      <c r="K12" s="92">
        <f>ROUND($G12*'Entrées des Taux'!$A$11,2)</f>
        <v>0</v>
      </c>
      <c r="L12" s="92">
        <f>ROUND($G12*'Entrées des Taux'!$A$27,2)</f>
        <v>0</v>
      </c>
      <c r="M12" s="94">
        <f>ROUND($B12*'Entrées des Taux'!$D$11,2)</f>
        <v>0</v>
      </c>
      <c r="N12" s="96">
        <f>ROUND($G12*'Entrées des Taux'!$D$19,2)</f>
        <v>0</v>
      </c>
      <c r="O12" s="97">
        <f t="shared" si="1"/>
        <v>0</v>
      </c>
      <c r="P12" s="93"/>
      <c r="Q12" s="98">
        <f t="shared" si="2"/>
        <v>0</v>
      </c>
      <c r="R12" s="64"/>
      <c r="S12" s="184"/>
      <c r="T12" s="183"/>
      <c r="U12" s="62"/>
      <c r="V12" s="92"/>
      <c r="W12" s="93"/>
      <c r="X12" s="92">
        <f t="shared" si="6"/>
        <v>0</v>
      </c>
      <c r="Y12" s="92"/>
      <c r="Z12" s="94">
        <f t="shared" si="7"/>
        <v>0</v>
      </c>
      <c r="AA12" s="95">
        <f>ROUND($Z12*'Entrées des Taux'!$A$5,2)</f>
        <v>0</v>
      </c>
      <c r="AB12" s="93">
        <f>ROUND($Z12*'Entrées des Taux'!$A$21,2)</f>
        <v>0</v>
      </c>
      <c r="AC12" s="92">
        <f>ROUND($Z12*'Entrées des Taux'!$D$5,2)</f>
        <v>0</v>
      </c>
      <c r="AD12" s="92">
        <f>ROUND($Z12*'Entrées des Taux'!$A$13,2)</f>
        <v>0</v>
      </c>
      <c r="AE12" s="92">
        <f>ROUND($Z12*'Entrées des Taux'!$A$29,2)</f>
        <v>0</v>
      </c>
      <c r="AF12" s="94">
        <f>ROUND($U12*'Entrées des Taux'!$D$13,2)</f>
        <v>0</v>
      </c>
      <c r="AG12" s="96">
        <f>ROUND($Z12*'Entrées des Taux'!$D$21,2)</f>
        <v>0</v>
      </c>
      <c r="AH12" s="97">
        <f t="shared" si="3"/>
        <v>0</v>
      </c>
      <c r="AI12" s="93"/>
      <c r="AJ12" s="92">
        <f t="shared" si="4"/>
        <v>0</v>
      </c>
      <c r="AK12" s="64"/>
      <c r="AL12" s="184"/>
    </row>
    <row r="13" spans="1:38" s="63" customFormat="1" x14ac:dyDescent="0.2">
      <c r="A13" s="183"/>
      <c r="B13" s="62"/>
      <c r="C13" s="92"/>
      <c r="D13" s="93"/>
      <c r="E13" s="92">
        <f t="shared" si="5"/>
        <v>0</v>
      </c>
      <c r="F13" s="92"/>
      <c r="G13" s="101">
        <f t="shared" si="0"/>
        <v>0</v>
      </c>
      <c r="H13" s="95">
        <f>ROUND($G13*'Entrées des Taux'!$A$3,2)</f>
        <v>0</v>
      </c>
      <c r="I13" s="93">
        <f>ROUND($G13*'Entrées des Taux'!$A$19,2)</f>
        <v>0</v>
      </c>
      <c r="J13" s="92">
        <f>ROUND($G13*'Entrées des Taux'!$D$3,2)</f>
        <v>0</v>
      </c>
      <c r="K13" s="92">
        <f>ROUND($G13*'Entrées des Taux'!$A$11,2)</f>
        <v>0</v>
      </c>
      <c r="L13" s="92">
        <f>ROUND($G13*'Entrées des Taux'!$A$27,2)</f>
        <v>0</v>
      </c>
      <c r="M13" s="94">
        <f>ROUND($B13*'Entrées des Taux'!$D$11,2)</f>
        <v>0</v>
      </c>
      <c r="N13" s="96">
        <f>ROUND($G13*'Entrées des Taux'!$D$19,2)</f>
        <v>0</v>
      </c>
      <c r="O13" s="102">
        <f t="shared" si="1"/>
        <v>0</v>
      </c>
      <c r="P13" s="93"/>
      <c r="Q13" s="98">
        <f t="shared" si="2"/>
        <v>0</v>
      </c>
      <c r="R13" s="64"/>
      <c r="S13" s="184"/>
      <c r="T13" s="183"/>
      <c r="U13" s="62"/>
      <c r="V13" s="92"/>
      <c r="W13" s="93"/>
      <c r="X13" s="92">
        <f t="shared" si="6"/>
        <v>0</v>
      </c>
      <c r="Y13" s="92"/>
      <c r="Z13" s="101">
        <f t="shared" si="7"/>
        <v>0</v>
      </c>
      <c r="AA13" s="95">
        <f>ROUND($Z13*'Entrées des Taux'!$A$5,2)</f>
        <v>0</v>
      </c>
      <c r="AB13" s="93">
        <f>ROUND($Z13*'Entrées des Taux'!$A$21,2)</f>
        <v>0</v>
      </c>
      <c r="AC13" s="92">
        <f>ROUND($Z13*'Entrées des Taux'!$D$5,2)</f>
        <v>0</v>
      </c>
      <c r="AD13" s="92">
        <f>ROUND($Z13*'Entrées des Taux'!$A$13,2)</f>
        <v>0</v>
      </c>
      <c r="AE13" s="92">
        <f>ROUND($Z13*'Entrées des Taux'!$A$29,2)</f>
        <v>0</v>
      </c>
      <c r="AF13" s="94">
        <f>ROUND($U13*'Entrées des Taux'!$D$13,2)</f>
        <v>0</v>
      </c>
      <c r="AG13" s="96">
        <f>ROUND($Z13*'Entrées des Taux'!$D$21,2)</f>
        <v>0</v>
      </c>
      <c r="AH13" s="102">
        <f t="shared" si="3"/>
        <v>0</v>
      </c>
      <c r="AI13" s="93"/>
      <c r="AJ13" s="98">
        <f t="shared" si="4"/>
        <v>0</v>
      </c>
      <c r="AK13" s="64"/>
      <c r="AL13" s="184"/>
    </row>
    <row r="14" spans="1:38" s="63" customFormat="1" x14ac:dyDescent="0.2">
      <c r="A14" s="183"/>
      <c r="B14" s="62"/>
      <c r="C14" s="92"/>
      <c r="D14" s="93"/>
      <c r="E14" s="92">
        <f t="shared" si="5"/>
        <v>0</v>
      </c>
      <c r="F14" s="92"/>
      <c r="G14" s="101">
        <f t="shared" si="0"/>
        <v>0</v>
      </c>
      <c r="H14" s="95">
        <f>ROUND($G14*'Entrées des Taux'!$A$3,2)</f>
        <v>0</v>
      </c>
      <c r="I14" s="93">
        <f>ROUND($G14*'Entrées des Taux'!$A$19,2)</f>
        <v>0</v>
      </c>
      <c r="J14" s="92">
        <f>ROUND($G14*'Entrées des Taux'!$D$3,2)</f>
        <v>0</v>
      </c>
      <c r="K14" s="92">
        <f>ROUND($G14*'Entrées des Taux'!$A$11,2)</f>
        <v>0</v>
      </c>
      <c r="L14" s="92">
        <f>ROUND($G14*'Entrées des Taux'!$A$27,2)</f>
        <v>0</v>
      </c>
      <c r="M14" s="94">
        <f>ROUND($B14*'Entrées des Taux'!$D$11,2)</f>
        <v>0</v>
      </c>
      <c r="N14" s="96">
        <f>ROUND($G14*'Entrées des Taux'!$D$19,2)</f>
        <v>0</v>
      </c>
      <c r="O14" s="102">
        <f t="shared" si="1"/>
        <v>0</v>
      </c>
      <c r="P14" s="93"/>
      <c r="Q14" s="98">
        <f t="shared" si="2"/>
        <v>0</v>
      </c>
      <c r="R14" s="64"/>
      <c r="S14" s="184"/>
      <c r="T14" s="183"/>
      <c r="U14" s="62"/>
      <c r="V14" s="92"/>
      <c r="W14" s="93"/>
      <c r="X14" s="92">
        <f t="shared" si="6"/>
        <v>0</v>
      </c>
      <c r="Y14" s="92"/>
      <c r="Z14" s="101">
        <f t="shared" si="7"/>
        <v>0</v>
      </c>
      <c r="AA14" s="95">
        <f>ROUND($Z14*'Entrées des Taux'!$A$5,2)</f>
        <v>0</v>
      </c>
      <c r="AB14" s="93">
        <f>ROUND($Z14*'Entrées des Taux'!$A$21,2)</f>
        <v>0</v>
      </c>
      <c r="AC14" s="92">
        <f>ROUND($Z14*'Entrées des Taux'!$D$5,2)</f>
        <v>0</v>
      </c>
      <c r="AD14" s="92">
        <f>ROUND($Z14*'Entrées des Taux'!$A$13,2)</f>
        <v>0</v>
      </c>
      <c r="AE14" s="92">
        <f>ROUND($Z14*'Entrées des Taux'!$A$29,2)</f>
        <v>0</v>
      </c>
      <c r="AF14" s="94">
        <f>ROUND($U14*'Entrées des Taux'!$D$13,2)</f>
        <v>0</v>
      </c>
      <c r="AG14" s="96">
        <f>ROUND($Z14*'Entrées des Taux'!$D$21,2)</f>
        <v>0</v>
      </c>
      <c r="AH14" s="102">
        <f t="shared" si="3"/>
        <v>0</v>
      </c>
      <c r="AI14" s="93"/>
      <c r="AJ14" s="98">
        <f t="shared" si="4"/>
        <v>0</v>
      </c>
      <c r="AK14" s="64"/>
      <c r="AL14" s="184"/>
    </row>
    <row r="15" spans="1:38" s="63" customFormat="1" x14ac:dyDescent="0.2">
      <c r="A15" s="183"/>
      <c r="B15" s="62"/>
      <c r="C15" s="92"/>
      <c r="D15" s="93"/>
      <c r="E15" s="92">
        <f t="shared" si="5"/>
        <v>0</v>
      </c>
      <c r="F15" s="92"/>
      <c r="G15" s="101">
        <f t="shared" si="0"/>
        <v>0</v>
      </c>
      <c r="H15" s="95">
        <f>ROUND($G15*'Entrées des Taux'!$A$3,2)</f>
        <v>0</v>
      </c>
      <c r="I15" s="93">
        <f>ROUND($G15*'Entrées des Taux'!$A$19,2)</f>
        <v>0</v>
      </c>
      <c r="J15" s="92">
        <f>ROUND($G15*'Entrées des Taux'!$D$3,2)</f>
        <v>0</v>
      </c>
      <c r="K15" s="92">
        <f>ROUND($G15*'Entrées des Taux'!$A$11,2)</f>
        <v>0</v>
      </c>
      <c r="L15" s="92">
        <f>ROUND($G15*'Entrées des Taux'!$A$27,2)</f>
        <v>0</v>
      </c>
      <c r="M15" s="94">
        <f>ROUND($B15*'Entrées des Taux'!$D$11,2)</f>
        <v>0</v>
      </c>
      <c r="N15" s="96">
        <f>ROUND($G15*'Entrées des Taux'!$D$19,2)</f>
        <v>0</v>
      </c>
      <c r="O15" s="102">
        <f t="shared" si="1"/>
        <v>0</v>
      </c>
      <c r="P15" s="93"/>
      <c r="Q15" s="98">
        <f t="shared" si="2"/>
        <v>0</v>
      </c>
      <c r="R15" s="64"/>
      <c r="S15" s="184"/>
      <c r="T15" s="183"/>
      <c r="U15" s="62"/>
      <c r="V15" s="92"/>
      <c r="W15" s="93"/>
      <c r="X15" s="92">
        <f t="shared" si="6"/>
        <v>0</v>
      </c>
      <c r="Y15" s="92"/>
      <c r="Z15" s="101">
        <f t="shared" si="7"/>
        <v>0</v>
      </c>
      <c r="AA15" s="95">
        <f>ROUND($Z15*'Entrées des Taux'!$A$5,2)</f>
        <v>0</v>
      </c>
      <c r="AB15" s="93">
        <f>ROUND($Z15*'Entrées des Taux'!$A$21,2)</f>
        <v>0</v>
      </c>
      <c r="AC15" s="92">
        <f>ROUND($Z15*'Entrées des Taux'!$D$5,2)</f>
        <v>0</v>
      </c>
      <c r="AD15" s="92">
        <f>ROUND($Z15*'Entrées des Taux'!$A$13,2)</f>
        <v>0</v>
      </c>
      <c r="AE15" s="92">
        <f>ROUND($Z15*'Entrées des Taux'!$A$29,2)</f>
        <v>0</v>
      </c>
      <c r="AF15" s="94">
        <f>ROUND($U15*'Entrées des Taux'!$D$13,2)</f>
        <v>0</v>
      </c>
      <c r="AG15" s="96">
        <f>ROUND($Z15*'Entrées des Taux'!$D$21,2)</f>
        <v>0</v>
      </c>
      <c r="AH15" s="102">
        <f t="shared" si="3"/>
        <v>0</v>
      </c>
      <c r="AI15" s="93"/>
      <c r="AJ15" s="98">
        <f t="shared" si="4"/>
        <v>0</v>
      </c>
      <c r="AK15" s="64"/>
      <c r="AL15" s="184"/>
    </row>
    <row r="16" spans="1:38" s="63" customFormat="1" x14ac:dyDescent="0.2">
      <c r="A16" s="183"/>
      <c r="B16" s="62"/>
      <c r="C16" s="92"/>
      <c r="D16" s="93"/>
      <c r="E16" s="92">
        <f t="shared" si="5"/>
        <v>0</v>
      </c>
      <c r="F16" s="92"/>
      <c r="G16" s="101">
        <f t="shared" si="0"/>
        <v>0</v>
      </c>
      <c r="H16" s="95">
        <f>ROUND($G16*'Entrées des Taux'!$A$3,2)</f>
        <v>0</v>
      </c>
      <c r="I16" s="93">
        <f>ROUND($G16*'Entrées des Taux'!$A$19,2)</f>
        <v>0</v>
      </c>
      <c r="J16" s="92">
        <f>ROUND($G16*'Entrées des Taux'!$D$3,2)</f>
        <v>0</v>
      </c>
      <c r="K16" s="92">
        <f>ROUND($G16*'Entrées des Taux'!$A$11,2)</f>
        <v>0</v>
      </c>
      <c r="L16" s="92">
        <f>ROUND($G16*'Entrées des Taux'!$A$27,2)</f>
        <v>0</v>
      </c>
      <c r="M16" s="94">
        <f>ROUND($B16*'Entrées des Taux'!$D$11,2)</f>
        <v>0</v>
      </c>
      <c r="N16" s="96">
        <f>ROUND($G16*'Entrées des Taux'!$D$19,2)</f>
        <v>0</v>
      </c>
      <c r="O16" s="102">
        <f t="shared" si="1"/>
        <v>0</v>
      </c>
      <c r="P16" s="93"/>
      <c r="Q16" s="98">
        <f t="shared" si="2"/>
        <v>0</v>
      </c>
      <c r="R16" s="64"/>
      <c r="S16" s="184"/>
      <c r="T16" s="183"/>
      <c r="U16" s="62"/>
      <c r="V16" s="92"/>
      <c r="W16" s="93"/>
      <c r="X16" s="92">
        <f t="shared" si="6"/>
        <v>0</v>
      </c>
      <c r="Y16" s="92"/>
      <c r="Z16" s="101">
        <f t="shared" si="7"/>
        <v>0</v>
      </c>
      <c r="AA16" s="95">
        <f>ROUND($Z16*'Entrées des Taux'!$A$5,2)</f>
        <v>0</v>
      </c>
      <c r="AB16" s="93">
        <f>ROUND($Z16*'Entrées des Taux'!$A$21,2)</f>
        <v>0</v>
      </c>
      <c r="AC16" s="92">
        <f>ROUND($Z16*'Entrées des Taux'!$D$5,2)</f>
        <v>0</v>
      </c>
      <c r="AD16" s="92">
        <f>ROUND($Z16*'Entrées des Taux'!$A$13,2)</f>
        <v>0</v>
      </c>
      <c r="AE16" s="92">
        <f>ROUND($Z16*'Entrées des Taux'!$A$29,2)</f>
        <v>0</v>
      </c>
      <c r="AF16" s="94">
        <f>ROUND($U16*'Entrées des Taux'!$D$13,2)</f>
        <v>0</v>
      </c>
      <c r="AG16" s="96">
        <f>ROUND($Z16*'Entrées des Taux'!$D$21,2)</f>
        <v>0</v>
      </c>
      <c r="AH16" s="102">
        <f t="shared" si="3"/>
        <v>0</v>
      </c>
      <c r="AI16" s="93"/>
      <c r="AJ16" s="98">
        <f t="shared" si="4"/>
        <v>0</v>
      </c>
      <c r="AK16" s="64"/>
      <c r="AL16" s="184"/>
    </row>
    <row r="17" spans="1:38" s="63" customFormat="1" x14ac:dyDescent="0.2">
      <c r="A17" s="183"/>
      <c r="B17" s="62"/>
      <c r="C17" s="92"/>
      <c r="D17" s="93"/>
      <c r="E17" s="92">
        <f t="shared" si="5"/>
        <v>0</v>
      </c>
      <c r="F17" s="92"/>
      <c r="G17" s="101">
        <f t="shared" si="0"/>
        <v>0</v>
      </c>
      <c r="H17" s="95">
        <f>ROUND($G17*'Entrées des Taux'!$A$3,2)</f>
        <v>0</v>
      </c>
      <c r="I17" s="93">
        <f>ROUND($G17*'Entrées des Taux'!$A$19,2)</f>
        <v>0</v>
      </c>
      <c r="J17" s="92">
        <f>ROUND($G17*'Entrées des Taux'!$D$3,2)</f>
        <v>0</v>
      </c>
      <c r="K17" s="92">
        <f>ROUND($G17*'Entrées des Taux'!$A$11,2)</f>
        <v>0</v>
      </c>
      <c r="L17" s="92">
        <f>ROUND($G17*'Entrées des Taux'!$A$27,2)</f>
        <v>0</v>
      </c>
      <c r="M17" s="94">
        <f>ROUND($B17*'Entrées des Taux'!$D$11,2)</f>
        <v>0</v>
      </c>
      <c r="N17" s="96">
        <f>ROUND($G17*'Entrées des Taux'!$D$19,2)</f>
        <v>0</v>
      </c>
      <c r="O17" s="102">
        <f t="shared" si="1"/>
        <v>0</v>
      </c>
      <c r="P17" s="93"/>
      <c r="Q17" s="98">
        <f t="shared" si="2"/>
        <v>0</v>
      </c>
      <c r="R17" s="64"/>
      <c r="S17" s="184"/>
      <c r="T17" s="183"/>
      <c r="U17" s="62"/>
      <c r="V17" s="92"/>
      <c r="W17" s="93"/>
      <c r="X17" s="92">
        <f t="shared" si="6"/>
        <v>0</v>
      </c>
      <c r="Y17" s="92"/>
      <c r="Z17" s="101">
        <f t="shared" si="7"/>
        <v>0</v>
      </c>
      <c r="AA17" s="95">
        <f>ROUND($Z17*'Entrées des Taux'!$A$5,2)</f>
        <v>0</v>
      </c>
      <c r="AB17" s="93">
        <f>ROUND($Z17*'Entrées des Taux'!$A$21,2)</f>
        <v>0</v>
      </c>
      <c r="AC17" s="92">
        <f>ROUND($Z17*'Entrées des Taux'!$D$5,2)</f>
        <v>0</v>
      </c>
      <c r="AD17" s="92">
        <f>ROUND($Z17*'Entrées des Taux'!$A$13,2)</f>
        <v>0</v>
      </c>
      <c r="AE17" s="92">
        <f>ROUND($Z17*'Entrées des Taux'!$A$29,2)</f>
        <v>0</v>
      </c>
      <c r="AF17" s="94">
        <f>ROUND($U17*'Entrées des Taux'!$D$13,2)</f>
        <v>0</v>
      </c>
      <c r="AG17" s="96">
        <f>ROUND($Z17*'Entrées des Taux'!$D$21,2)</f>
        <v>0</v>
      </c>
      <c r="AH17" s="102">
        <f t="shared" si="3"/>
        <v>0</v>
      </c>
      <c r="AI17" s="93"/>
      <c r="AJ17" s="98">
        <f t="shared" si="4"/>
        <v>0</v>
      </c>
      <c r="AK17" s="64"/>
      <c r="AL17" s="184"/>
    </row>
    <row r="18" spans="1:38" s="63" customFormat="1" x14ac:dyDescent="0.2">
      <c r="A18" s="183"/>
      <c r="B18" s="62"/>
      <c r="C18" s="92"/>
      <c r="D18" s="93"/>
      <c r="E18" s="92">
        <f t="shared" si="5"/>
        <v>0</v>
      </c>
      <c r="F18" s="92"/>
      <c r="G18" s="101">
        <f t="shared" si="0"/>
        <v>0</v>
      </c>
      <c r="H18" s="95">
        <f>ROUND($G18*'Entrées des Taux'!$A$3,2)</f>
        <v>0</v>
      </c>
      <c r="I18" s="93">
        <f>ROUND($G18*'Entrées des Taux'!$A$19,2)</f>
        <v>0</v>
      </c>
      <c r="J18" s="92">
        <f>ROUND($G18*'Entrées des Taux'!$D$3,2)</f>
        <v>0</v>
      </c>
      <c r="K18" s="92">
        <f>ROUND($G18*'Entrées des Taux'!$A$11,2)</f>
        <v>0</v>
      </c>
      <c r="L18" s="92">
        <f>ROUND($G18*'Entrées des Taux'!$A$27,2)</f>
        <v>0</v>
      </c>
      <c r="M18" s="94">
        <f>ROUND($B18*'Entrées des Taux'!$D$11,2)</f>
        <v>0</v>
      </c>
      <c r="N18" s="96">
        <f>ROUND($G18*'Entrées des Taux'!$D$19,2)</f>
        <v>0</v>
      </c>
      <c r="O18" s="102">
        <f t="shared" si="1"/>
        <v>0</v>
      </c>
      <c r="P18" s="93"/>
      <c r="Q18" s="98">
        <f t="shared" si="2"/>
        <v>0</v>
      </c>
      <c r="R18" s="64"/>
      <c r="S18" s="184"/>
      <c r="T18" s="183"/>
      <c r="U18" s="62"/>
      <c r="V18" s="92"/>
      <c r="W18" s="93"/>
      <c r="X18" s="92">
        <f t="shared" si="6"/>
        <v>0</v>
      </c>
      <c r="Y18" s="92"/>
      <c r="Z18" s="101">
        <f t="shared" si="7"/>
        <v>0</v>
      </c>
      <c r="AA18" s="95">
        <f>ROUND($Z18*'Entrées des Taux'!$A$5,2)</f>
        <v>0</v>
      </c>
      <c r="AB18" s="93">
        <f>ROUND($Z18*'Entrées des Taux'!$A$21,2)</f>
        <v>0</v>
      </c>
      <c r="AC18" s="92">
        <f>ROUND($Z18*'Entrées des Taux'!$D$5,2)</f>
        <v>0</v>
      </c>
      <c r="AD18" s="92">
        <f>ROUND($Z18*'Entrées des Taux'!$A$13,2)</f>
        <v>0</v>
      </c>
      <c r="AE18" s="92">
        <f>ROUND($Z18*'Entrées des Taux'!$A$29,2)</f>
        <v>0</v>
      </c>
      <c r="AF18" s="94">
        <f>ROUND($U18*'Entrées des Taux'!$D$13,2)</f>
        <v>0</v>
      </c>
      <c r="AG18" s="96">
        <f>ROUND($Z18*'Entrées des Taux'!$D$21,2)</f>
        <v>0</v>
      </c>
      <c r="AH18" s="102">
        <f t="shared" si="3"/>
        <v>0</v>
      </c>
      <c r="AI18" s="93"/>
      <c r="AJ18" s="98">
        <f t="shared" si="4"/>
        <v>0</v>
      </c>
      <c r="AK18" s="64"/>
      <c r="AL18" s="184"/>
    </row>
    <row r="19" spans="1:38" s="63" customFormat="1" x14ac:dyDescent="0.2">
      <c r="A19" s="183"/>
      <c r="B19" s="62"/>
      <c r="C19" s="92"/>
      <c r="D19" s="93"/>
      <c r="E19" s="92">
        <f t="shared" si="5"/>
        <v>0</v>
      </c>
      <c r="F19" s="92"/>
      <c r="G19" s="101">
        <f t="shared" si="0"/>
        <v>0</v>
      </c>
      <c r="H19" s="95">
        <f>ROUND($G19*'Entrées des Taux'!$A$3,2)</f>
        <v>0</v>
      </c>
      <c r="I19" s="93">
        <f>ROUND($G19*'Entrées des Taux'!$A$19,2)</f>
        <v>0</v>
      </c>
      <c r="J19" s="92">
        <f>ROUND($G19*'Entrées des Taux'!$D$3,2)</f>
        <v>0</v>
      </c>
      <c r="K19" s="92">
        <f>ROUND($G19*'Entrées des Taux'!$A$11,2)</f>
        <v>0</v>
      </c>
      <c r="L19" s="92">
        <f>ROUND($G19*'Entrées des Taux'!$A$27,2)</f>
        <v>0</v>
      </c>
      <c r="M19" s="94">
        <f>ROUND($B19*'Entrées des Taux'!$D$11,2)</f>
        <v>0</v>
      </c>
      <c r="N19" s="96">
        <f>ROUND($G19*'Entrées des Taux'!$D$19,2)</f>
        <v>0</v>
      </c>
      <c r="O19" s="102">
        <f t="shared" si="1"/>
        <v>0</v>
      </c>
      <c r="P19" s="93"/>
      <c r="Q19" s="98">
        <f t="shared" si="2"/>
        <v>0</v>
      </c>
      <c r="R19" s="64"/>
      <c r="S19" s="184"/>
      <c r="T19" s="183"/>
      <c r="U19" s="62"/>
      <c r="V19" s="92"/>
      <c r="W19" s="93"/>
      <c r="X19" s="92">
        <f t="shared" si="6"/>
        <v>0</v>
      </c>
      <c r="Y19" s="92"/>
      <c r="Z19" s="101">
        <f t="shared" si="7"/>
        <v>0</v>
      </c>
      <c r="AA19" s="95">
        <f>ROUND($Z19*'Entrées des Taux'!$A$5,2)</f>
        <v>0</v>
      </c>
      <c r="AB19" s="93">
        <f>ROUND($Z19*'Entrées des Taux'!$A$21,2)</f>
        <v>0</v>
      </c>
      <c r="AC19" s="92">
        <f>ROUND($Z19*'Entrées des Taux'!$D$5,2)</f>
        <v>0</v>
      </c>
      <c r="AD19" s="92">
        <f>ROUND($Z19*'Entrées des Taux'!$A$13,2)</f>
        <v>0</v>
      </c>
      <c r="AE19" s="92">
        <f>ROUND($Z19*'Entrées des Taux'!$A$29,2)</f>
        <v>0</v>
      </c>
      <c r="AF19" s="94">
        <f>ROUND($U19*'Entrées des Taux'!$D$13,2)</f>
        <v>0</v>
      </c>
      <c r="AG19" s="96">
        <f>ROUND($Z19*'Entrées des Taux'!$D$21,2)</f>
        <v>0</v>
      </c>
      <c r="AH19" s="102">
        <f t="shared" si="3"/>
        <v>0</v>
      </c>
      <c r="AI19" s="93"/>
      <c r="AJ19" s="98">
        <f t="shared" si="4"/>
        <v>0</v>
      </c>
      <c r="AK19" s="64"/>
      <c r="AL19" s="184"/>
    </row>
    <row r="20" spans="1:38" s="63" customFormat="1" x14ac:dyDescent="0.2">
      <c r="A20" s="183"/>
      <c r="B20" s="62"/>
      <c r="C20" s="92"/>
      <c r="D20" s="93"/>
      <c r="E20" s="92">
        <f t="shared" si="5"/>
        <v>0</v>
      </c>
      <c r="F20" s="92"/>
      <c r="G20" s="101">
        <f t="shared" si="0"/>
        <v>0</v>
      </c>
      <c r="H20" s="95">
        <f>ROUND($G20*'Entrées des Taux'!$A$3,2)</f>
        <v>0</v>
      </c>
      <c r="I20" s="93">
        <f>ROUND($G20*'Entrées des Taux'!$A$19,2)</f>
        <v>0</v>
      </c>
      <c r="J20" s="92">
        <f>ROUND($G20*'Entrées des Taux'!$D$3,2)</f>
        <v>0</v>
      </c>
      <c r="K20" s="92">
        <f>ROUND($G20*'Entrées des Taux'!$A$11,2)</f>
        <v>0</v>
      </c>
      <c r="L20" s="92">
        <f>ROUND($G20*'Entrées des Taux'!$A$27,2)</f>
        <v>0</v>
      </c>
      <c r="M20" s="94">
        <f>ROUND($B20*'Entrées des Taux'!$D$11,2)</f>
        <v>0</v>
      </c>
      <c r="N20" s="96">
        <f>ROUND($G20*'Entrées des Taux'!$D$19,2)</f>
        <v>0</v>
      </c>
      <c r="O20" s="102">
        <f t="shared" si="1"/>
        <v>0</v>
      </c>
      <c r="P20" s="93"/>
      <c r="Q20" s="98">
        <f t="shared" si="2"/>
        <v>0</v>
      </c>
      <c r="R20" s="64"/>
      <c r="S20" s="184"/>
      <c r="T20" s="183"/>
      <c r="U20" s="62"/>
      <c r="V20" s="92"/>
      <c r="W20" s="93"/>
      <c r="X20" s="92">
        <f t="shared" si="6"/>
        <v>0</v>
      </c>
      <c r="Y20" s="92"/>
      <c r="Z20" s="101">
        <f t="shared" si="7"/>
        <v>0</v>
      </c>
      <c r="AA20" s="95">
        <f>ROUND($Z20*'Entrées des Taux'!$A$5,2)</f>
        <v>0</v>
      </c>
      <c r="AB20" s="93">
        <f>ROUND($Z20*'Entrées des Taux'!$A$21,2)</f>
        <v>0</v>
      </c>
      <c r="AC20" s="92">
        <f>ROUND($Z20*'Entrées des Taux'!$D$5,2)</f>
        <v>0</v>
      </c>
      <c r="AD20" s="92">
        <f>ROUND($Z20*'Entrées des Taux'!$A$13,2)</f>
        <v>0</v>
      </c>
      <c r="AE20" s="92">
        <f>ROUND($Z20*'Entrées des Taux'!$A$29,2)</f>
        <v>0</v>
      </c>
      <c r="AF20" s="94">
        <f>ROUND($U20*'Entrées des Taux'!$D$13,2)</f>
        <v>0</v>
      </c>
      <c r="AG20" s="96">
        <f>ROUND($Z20*'Entrées des Taux'!$D$21,2)</f>
        <v>0</v>
      </c>
      <c r="AH20" s="102">
        <f t="shared" si="3"/>
        <v>0</v>
      </c>
      <c r="AI20" s="93"/>
      <c r="AJ20" s="98">
        <f t="shared" si="4"/>
        <v>0</v>
      </c>
      <c r="AK20" s="64"/>
      <c r="AL20" s="184"/>
    </row>
    <row r="21" spans="1:38" s="63" customFormat="1" x14ac:dyDescent="0.2">
      <c r="A21" s="183"/>
      <c r="B21" s="62"/>
      <c r="C21" s="92"/>
      <c r="D21" s="93"/>
      <c r="E21" s="92">
        <f t="shared" si="5"/>
        <v>0</v>
      </c>
      <c r="F21" s="92"/>
      <c r="G21" s="101">
        <f t="shared" si="0"/>
        <v>0</v>
      </c>
      <c r="H21" s="95">
        <f>ROUND($G21*'Entrées des Taux'!$A$3,2)</f>
        <v>0</v>
      </c>
      <c r="I21" s="93">
        <f>ROUND($G21*'Entrées des Taux'!$A$19,2)</f>
        <v>0</v>
      </c>
      <c r="J21" s="92">
        <f>ROUND($G21*'Entrées des Taux'!$D$3,2)</f>
        <v>0</v>
      </c>
      <c r="K21" s="92">
        <f>ROUND($G21*'Entrées des Taux'!$A$11,2)</f>
        <v>0</v>
      </c>
      <c r="L21" s="92">
        <f>ROUND($G21*'Entrées des Taux'!$A$27,2)</f>
        <v>0</v>
      </c>
      <c r="M21" s="94">
        <f>ROUND($B21*'Entrées des Taux'!$D$11,2)</f>
        <v>0</v>
      </c>
      <c r="N21" s="96">
        <f>ROUND($G21*'Entrées des Taux'!$D$19,2)</f>
        <v>0</v>
      </c>
      <c r="O21" s="102">
        <f t="shared" si="1"/>
        <v>0</v>
      </c>
      <c r="P21" s="93"/>
      <c r="Q21" s="98">
        <f t="shared" si="2"/>
        <v>0</v>
      </c>
      <c r="R21" s="64"/>
      <c r="S21" s="184"/>
      <c r="T21" s="183"/>
      <c r="U21" s="62"/>
      <c r="V21" s="92"/>
      <c r="W21" s="93"/>
      <c r="X21" s="92">
        <f t="shared" si="6"/>
        <v>0</v>
      </c>
      <c r="Y21" s="92"/>
      <c r="Z21" s="101">
        <f t="shared" si="7"/>
        <v>0</v>
      </c>
      <c r="AA21" s="95">
        <f>ROUND($Z21*'Entrées des Taux'!$A$5,2)</f>
        <v>0</v>
      </c>
      <c r="AB21" s="93">
        <f>ROUND($Z21*'Entrées des Taux'!$A$21,2)</f>
        <v>0</v>
      </c>
      <c r="AC21" s="92">
        <f>ROUND($Z21*'Entrées des Taux'!$D$5,2)</f>
        <v>0</v>
      </c>
      <c r="AD21" s="92">
        <f>ROUND($Z21*'Entrées des Taux'!$A$13,2)</f>
        <v>0</v>
      </c>
      <c r="AE21" s="92">
        <f>ROUND($Z21*'Entrées des Taux'!$A$29,2)</f>
        <v>0</v>
      </c>
      <c r="AF21" s="94">
        <f>ROUND($U21*'Entrées des Taux'!$D$13,2)</f>
        <v>0</v>
      </c>
      <c r="AG21" s="96">
        <f>ROUND($Z21*'Entrées des Taux'!$D$21,2)</f>
        <v>0</v>
      </c>
      <c r="AH21" s="102">
        <f t="shared" si="3"/>
        <v>0</v>
      </c>
      <c r="AI21" s="93"/>
      <c r="AJ21" s="98">
        <f t="shared" si="4"/>
        <v>0</v>
      </c>
      <c r="AK21" s="64"/>
      <c r="AL21" s="184"/>
    </row>
    <row r="22" spans="1:38" s="63" customFormat="1" x14ac:dyDescent="0.2">
      <c r="A22" s="183"/>
      <c r="B22" s="62"/>
      <c r="C22" s="92"/>
      <c r="D22" s="93"/>
      <c r="E22" s="92">
        <f t="shared" si="5"/>
        <v>0</v>
      </c>
      <c r="F22" s="92"/>
      <c r="G22" s="101">
        <f t="shared" si="0"/>
        <v>0</v>
      </c>
      <c r="H22" s="95">
        <f>ROUND($G22*'Entrées des Taux'!$A$3,2)</f>
        <v>0</v>
      </c>
      <c r="I22" s="93">
        <f>ROUND($G22*'Entrées des Taux'!$A$19,2)</f>
        <v>0</v>
      </c>
      <c r="J22" s="92">
        <f>ROUND($G22*'Entrées des Taux'!$D$3,2)</f>
        <v>0</v>
      </c>
      <c r="K22" s="92">
        <f>ROUND($G22*'Entrées des Taux'!$A$11,2)</f>
        <v>0</v>
      </c>
      <c r="L22" s="92">
        <f>ROUND($G22*'Entrées des Taux'!$A$27,2)</f>
        <v>0</v>
      </c>
      <c r="M22" s="94">
        <f>ROUND($B22*'Entrées des Taux'!$D$11,2)</f>
        <v>0</v>
      </c>
      <c r="N22" s="96">
        <f>ROUND($G22*'Entrées des Taux'!$D$19,2)</f>
        <v>0</v>
      </c>
      <c r="O22" s="102">
        <f t="shared" si="1"/>
        <v>0</v>
      </c>
      <c r="P22" s="93"/>
      <c r="Q22" s="98">
        <f t="shared" si="2"/>
        <v>0</v>
      </c>
      <c r="R22" s="64"/>
      <c r="S22" s="184"/>
      <c r="T22" s="183"/>
      <c r="U22" s="62"/>
      <c r="V22" s="92"/>
      <c r="W22" s="93"/>
      <c r="X22" s="92">
        <f t="shared" si="6"/>
        <v>0</v>
      </c>
      <c r="Y22" s="92"/>
      <c r="Z22" s="101">
        <f t="shared" si="7"/>
        <v>0</v>
      </c>
      <c r="AA22" s="95">
        <f>ROUND($Z22*'Entrées des Taux'!$A$5,2)</f>
        <v>0</v>
      </c>
      <c r="AB22" s="93">
        <f>ROUND($Z22*'Entrées des Taux'!$A$21,2)</f>
        <v>0</v>
      </c>
      <c r="AC22" s="92">
        <f>ROUND($Z22*'Entrées des Taux'!$D$5,2)</f>
        <v>0</v>
      </c>
      <c r="AD22" s="92">
        <f>ROUND($Z22*'Entrées des Taux'!$A$13,2)</f>
        <v>0</v>
      </c>
      <c r="AE22" s="92">
        <f>ROUND($Z22*'Entrées des Taux'!$A$29,2)</f>
        <v>0</v>
      </c>
      <c r="AF22" s="94">
        <f>ROUND($U22*'Entrées des Taux'!$D$13,2)</f>
        <v>0</v>
      </c>
      <c r="AG22" s="96">
        <f>ROUND($Z22*'Entrées des Taux'!$D$21,2)</f>
        <v>0</v>
      </c>
      <c r="AH22" s="102">
        <f t="shared" si="3"/>
        <v>0</v>
      </c>
      <c r="AI22" s="93"/>
      <c r="AJ22" s="98">
        <f t="shared" si="4"/>
        <v>0</v>
      </c>
      <c r="AK22" s="64"/>
      <c r="AL22" s="184"/>
    </row>
    <row r="23" spans="1:38" s="63" customFormat="1" x14ac:dyDescent="0.2">
      <c r="A23" s="183"/>
      <c r="B23" s="62"/>
      <c r="C23" s="92"/>
      <c r="D23" s="93"/>
      <c r="E23" s="92">
        <f t="shared" si="5"/>
        <v>0</v>
      </c>
      <c r="F23" s="92"/>
      <c r="G23" s="101">
        <f t="shared" si="0"/>
        <v>0</v>
      </c>
      <c r="H23" s="95">
        <f>ROUND($G23*'Entrées des Taux'!$A$3,2)</f>
        <v>0</v>
      </c>
      <c r="I23" s="93">
        <f>ROUND($G23*'Entrées des Taux'!$A$19,2)</f>
        <v>0</v>
      </c>
      <c r="J23" s="92">
        <f>ROUND($G23*'Entrées des Taux'!$D$3,2)</f>
        <v>0</v>
      </c>
      <c r="K23" s="92">
        <f>ROUND($G23*'Entrées des Taux'!$A$11,2)</f>
        <v>0</v>
      </c>
      <c r="L23" s="92">
        <f>ROUND($G23*'Entrées des Taux'!$A$27,2)</f>
        <v>0</v>
      </c>
      <c r="M23" s="94">
        <f>ROUND($B23*'Entrées des Taux'!$D$11,2)</f>
        <v>0</v>
      </c>
      <c r="N23" s="96">
        <f>ROUND($G23*'Entrées des Taux'!$D$19,2)</f>
        <v>0</v>
      </c>
      <c r="O23" s="102">
        <f t="shared" si="1"/>
        <v>0</v>
      </c>
      <c r="P23" s="93"/>
      <c r="Q23" s="98">
        <f t="shared" si="2"/>
        <v>0</v>
      </c>
      <c r="R23" s="64"/>
      <c r="S23" s="184"/>
      <c r="T23" s="183"/>
      <c r="U23" s="62"/>
      <c r="V23" s="92"/>
      <c r="W23" s="93"/>
      <c r="X23" s="92">
        <f t="shared" si="6"/>
        <v>0</v>
      </c>
      <c r="Y23" s="92"/>
      <c r="Z23" s="101">
        <f t="shared" si="7"/>
        <v>0</v>
      </c>
      <c r="AA23" s="95">
        <f>ROUND($Z23*'Entrées des Taux'!$A$5,2)</f>
        <v>0</v>
      </c>
      <c r="AB23" s="93">
        <f>ROUND($Z23*'Entrées des Taux'!$A$21,2)</f>
        <v>0</v>
      </c>
      <c r="AC23" s="92">
        <f>ROUND($Z23*'Entrées des Taux'!$D$5,2)</f>
        <v>0</v>
      </c>
      <c r="AD23" s="92">
        <f>ROUND($Z23*'Entrées des Taux'!$A$13,2)</f>
        <v>0</v>
      </c>
      <c r="AE23" s="92">
        <f>ROUND($Z23*'Entrées des Taux'!$A$29,2)</f>
        <v>0</v>
      </c>
      <c r="AF23" s="94">
        <f>ROUND($U23*'Entrées des Taux'!$D$13,2)</f>
        <v>0</v>
      </c>
      <c r="AG23" s="96">
        <f>ROUND($Z23*'Entrées des Taux'!$D$21,2)</f>
        <v>0</v>
      </c>
      <c r="AH23" s="102">
        <f t="shared" si="3"/>
        <v>0</v>
      </c>
      <c r="AI23" s="93"/>
      <c r="AJ23" s="98">
        <f t="shared" si="4"/>
        <v>0</v>
      </c>
      <c r="AK23" s="64"/>
      <c r="AL23" s="184"/>
    </row>
    <row r="24" spans="1:38" s="63" customFormat="1" ht="13.5" thickBot="1" x14ac:dyDescent="0.25">
      <c r="A24" s="183"/>
      <c r="B24" s="62"/>
      <c r="C24" s="92"/>
      <c r="D24" s="93"/>
      <c r="E24" s="92">
        <f t="shared" si="5"/>
        <v>0</v>
      </c>
      <c r="F24" s="92"/>
      <c r="G24" s="101">
        <f t="shared" si="0"/>
        <v>0</v>
      </c>
      <c r="H24" s="103">
        <f>ROUND($G24*'Entrées des Taux'!$A$3,2)</f>
        <v>0</v>
      </c>
      <c r="I24" s="93">
        <f>ROUND($G24*'Entrées des Taux'!$A$19,2)</f>
        <v>0</v>
      </c>
      <c r="J24" s="92">
        <f>ROUND($G24*'Entrées des Taux'!$D$3,2)</f>
        <v>0</v>
      </c>
      <c r="K24" s="92">
        <f>ROUND($G24*'Entrées des Taux'!$A$11,2)</f>
        <v>0</v>
      </c>
      <c r="L24" s="92">
        <f>ROUND($G24*'Entrées des Taux'!$A$27,2)</f>
        <v>0</v>
      </c>
      <c r="M24" s="94">
        <f>ROUND($B24*'Entrées des Taux'!$D$11,2)</f>
        <v>0</v>
      </c>
      <c r="N24" s="96">
        <f>ROUND($G24*'Entrées des Taux'!$D$19,2)</f>
        <v>0</v>
      </c>
      <c r="O24" s="102">
        <f t="shared" si="1"/>
        <v>0</v>
      </c>
      <c r="P24" s="93"/>
      <c r="Q24" s="98">
        <f t="shared" si="2"/>
        <v>0</v>
      </c>
      <c r="R24" s="64"/>
      <c r="S24" s="184"/>
      <c r="T24" s="183"/>
      <c r="U24" s="62"/>
      <c r="V24" s="92"/>
      <c r="W24" s="93"/>
      <c r="X24" s="92">
        <f t="shared" si="6"/>
        <v>0</v>
      </c>
      <c r="Y24" s="92"/>
      <c r="Z24" s="101">
        <f t="shared" si="7"/>
        <v>0</v>
      </c>
      <c r="AA24" s="103">
        <f>ROUND($Z24*'Entrées des Taux'!$A$5,2)</f>
        <v>0</v>
      </c>
      <c r="AB24" s="93">
        <f>ROUND($Z24*'Entrées des Taux'!$A$21,2)</f>
        <v>0</v>
      </c>
      <c r="AC24" s="92">
        <f>ROUND($Z24*'Entrées des Taux'!$D$5,2)</f>
        <v>0</v>
      </c>
      <c r="AD24" s="92">
        <f>ROUND($Z24*'Entrées des Taux'!$A$13,2)</f>
        <v>0</v>
      </c>
      <c r="AE24" s="92">
        <f>ROUND($Z24*'Entrées des Taux'!$A$29,2)</f>
        <v>0</v>
      </c>
      <c r="AF24" s="94">
        <f>ROUND($U24*'Entrées des Taux'!$D$13,2)</f>
        <v>0</v>
      </c>
      <c r="AG24" s="96">
        <f>ROUND($Z24*'Entrées des Taux'!$D$21,2)</f>
        <v>0</v>
      </c>
      <c r="AH24" s="102">
        <f t="shared" si="3"/>
        <v>0</v>
      </c>
      <c r="AI24" s="93"/>
      <c r="AJ24" s="98">
        <f t="shared" si="4"/>
        <v>0</v>
      </c>
      <c r="AK24" s="64"/>
      <c r="AL24" s="184"/>
    </row>
    <row r="25" spans="1:38" s="36" customFormat="1" ht="13.5" thickBot="1" x14ac:dyDescent="0.25">
      <c r="A25" s="30" t="s">
        <v>51</v>
      </c>
      <c r="B25" s="31">
        <f>SUM(B10:B24)</f>
        <v>0</v>
      </c>
      <c r="C25" s="32"/>
      <c r="D25" s="104">
        <f t="shared" ref="D25:N25" si="8">SUM(D10:D24)</f>
        <v>0</v>
      </c>
      <c r="E25" s="105">
        <f t="shared" si="8"/>
        <v>0</v>
      </c>
      <c r="F25" s="105">
        <f t="shared" si="8"/>
        <v>0</v>
      </c>
      <c r="G25" s="106">
        <f t="shared" si="8"/>
        <v>0</v>
      </c>
      <c r="H25" s="107">
        <f t="shared" si="8"/>
        <v>0</v>
      </c>
      <c r="I25" s="105">
        <f t="shared" si="8"/>
        <v>0</v>
      </c>
      <c r="J25" s="105">
        <f t="shared" si="8"/>
        <v>0</v>
      </c>
      <c r="K25" s="105">
        <f t="shared" si="8"/>
        <v>0</v>
      </c>
      <c r="L25" s="105">
        <f t="shared" si="8"/>
        <v>0</v>
      </c>
      <c r="M25" s="104">
        <f t="shared" si="8"/>
        <v>0</v>
      </c>
      <c r="N25" s="106">
        <f t="shared" si="8"/>
        <v>0</v>
      </c>
      <c r="O25" s="108">
        <f>SUM(O10:O24)</f>
        <v>0</v>
      </c>
      <c r="P25" s="104">
        <f>SUM(P10:P24)</f>
        <v>0</v>
      </c>
      <c r="Q25" s="105">
        <f>SUM(Q10:Q24)</f>
        <v>0</v>
      </c>
      <c r="R25" s="34"/>
      <c r="S25" s="35"/>
      <c r="T25" s="30" t="s">
        <v>57</v>
      </c>
      <c r="U25" s="31">
        <f>SUM(U10:U24)</f>
        <v>0</v>
      </c>
      <c r="V25" s="105"/>
      <c r="W25" s="104">
        <f t="shared" ref="W25:AG25" si="9">SUM(W10:W24)</f>
        <v>0</v>
      </c>
      <c r="X25" s="105">
        <f t="shared" si="9"/>
        <v>0</v>
      </c>
      <c r="Y25" s="105">
        <f t="shared" si="9"/>
        <v>0</v>
      </c>
      <c r="Z25" s="105">
        <f t="shared" si="9"/>
        <v>0</v>
      </c>
      <c r="AA25" s="109">
        <f t="shared" si="9"/>
        <v>0</v>
      </c>
      <c r="AB25" s="105">
        <f t="shared" si="9"/>
        <v>0</v>
      </c>
      <c r="AC25" s="105">
        <f t="shared" si="9"/>
        <v>0</v>
      </c>
      <c r="AD25" s="105">
        <f t="shared" si="9"/>
        <v>0</v>
      </c>
      <c r="AE25" s="105">
        <f t="shared" si="9"/>
        <v>0</v>
      </c>
      <c r="AF25" s="104">
        <f t="shared" si="9"/>
        <v>0</v>
      </c>
      <c r="AG25" s="104">
        <f t="shared" si="9"/>
        <v>0</v>
      </c>
      <c r="AH25" s="110">
        <f>SUM(AH10:AH24)</f>
        <v>0</v>
      </c>
      <c r="AI25" s="104">
        <f>SUM(AI10:AI24)</f>
        <v>0</v>
      </c>
      <c r="AJ25" s="105">
        <f>SUM(AJ10:AJ24)</f>
        <v>0</v>
      </c>
      <c r="AK25" s="34"/>
      <c r="AL25" s="35"/>
    </row>
    <row r="26" spans="1:38" s="36" customFormat="1" ht="14.25" thickTop="1" thickBot="1" x14ac:dyDescent="0.25">
      <c r="A26" s="37" t="s">
        <v>52</v>
      </c>
      <c r="B26" s="38">
        <f>B25</f>
        <v>0</v>
      </c>
      <c r="C26" s="39"/>
      <c r="D26" s="111">
        <f>SUM(D25)</f>
        <v>0</v>
      </c>
      <c r="E26" s="112">
        <f t="shared" ref="E26:Q26" si="10">SUM(E25)</f>
        <v>0</v>
      </c>
      <c r="F26" s="112">
        <f t="shared" si="10"/>
        <v>0</v>
      </c>
      <c r="G26" s="113">
        <f t="shared" si="10"/>
        <v>0</v>
      </c>
      <c r="H26" s="111">
        <f t="shared" si="10"/>
        <v>0</v>
      </c>
      <c r="I26" s="112">
        <f t="shared" si="10"/>
        <v>0</v>
      </c>
      <c r="J26" s="112">
        <f t="shared" si="10"/>
        <v>0</v>
      </c>
      <c r="K26" s="112">
        <f t="shared" si="10"/>
        <v>0</v>
      </c>
      <c r="L26" s="112">
        <f t="shared" si="10"/>
        <v>0</v>
      </c>
      <c r="M26" s="112">
        <f t="shared" si="10"/>
        <v>0</v>
      </c>
      <c r="N26" s="114">
        <f t="shared" si="10"/>
        <v>0</v>
      </c>
      <c r="O26" s="115">
        <f t="shared" si="10"/>
        <v>0</v>
      </c>
      <c r="P26" s="111">
        <f t="shared" si="10"/>
        <v>0</v>
      </c>
      <c r="Q26" s="112">
        <f t="shared" si="10"/>
        <v>0</v>
      </c>
      <c r="R26" s="40"/>
      <c r="S26" s="41"/>
      <c r="T26" s="37" t="s">
        <v>58</v>
      </c>
      <c r="U26" s="38">
        <f>B43+U25</f>
        <v>0</v>
      </c>
      <c r="V26" s="112"/>
      <c r="W26" s="111">
        <f t="shared" ref="W26:AJ26" si="11">SUM(D43)+SUM(W25)</f>
        <v>0</v>
      </c>
      <c r="X26" s="112">
        <f t="shared" si="11"/>
        <v>0</v>
      </c>
      <c r="Y26" s="112">
        <f t="shared" si="11"/>
        <v>0</v>
      </c>
      <c r="Z26" s="113">
        <f t="shared" si="11"/>
        <v>0</v>
      </c>
      <c r="AA26" s="111">
        <f t="shared" si="11"/>
        <v>0</v>
      </c>
      <c r="AB26" s="112">
        <f t="shared" si="11"/>
        <v>0</v>
      </c>
      <c r="AC26" s="112">
        <f t="shared" si="11"/>
        <v>0</v>
      </c>
      <c r="AD26" s="112">
        <f t="shared" si="11"/>
        <v>0</v>
      </c>
      <c r="AE26" s="112">
        <f t="shared" si="11"/>
        <v>0</v>
      </c>
      <c r="AF26" s="112">
        <f t="shared" si="11"/>
        <v>0</v>
      </c>
      <c r="AG26" s="112">
        <f t="shared" si="11"/>
        <v>0</v>
      </c>
      <c r="AH26" s="113">
        <f t="shared" si="11"/>
        <v>0</v>
      </c>
      <c r="AI26" s="111">
        <f t="shared" si="11"/>
        <v>0</v>
      </c>
      <c r="AJ26" s="112">
        <f t="shared" si="11"/>
        <v>0</v>
      </c>
      <c r="AK26" s="40"/>
      <c r="AL26" s="41"/>
    </row>
    <row r="27" spans="1:38" s="63" customFormat="1" ht="13.5" thickTop="1" x14ac:dyDescent="0.2">
      <c r="A27" s="183"/>
      <c r="B27" s="62"/>
      <c r="C27" s="92"/>
      <c r="D27" s="93"/>
      <c r="E27" s="92">
        <f t="shared" ref="E27:E41" si="12">B27*C27</f>
        <v>0</v>
      </c>
      <c r="F27" s="92"/>
      <c r="G27" s="101">
        <f>SUM(D27:F27)</f>
        <v>0</v>
      </c>
      <c r="H27" s="99">
        <f>ROUND($G27*'Entrées des Taux'!$A$4,2)</f>
        <v>0</v>
      </c>
      <c r="I27" s="93">
        <f>ROUND($G27*'Entrées des Taux'!$A$20,2)</f>
        <v>0</v>
      </c>
      <c r="J27" s="92">
        <f>ROUND($G27*'Entrées des Taux'!$D$4,2)</f>
        <v>0</v>
      </c>
      <c r="K27" s="92">
        <f>ROUND($G27*'Entrées des Taux'!$A$12,2)</f>
        <v>0</v>
      </c>
      <c r="L27" s="92">
        <f>ROUND($G27*'Entrées des Taux'!$A$28,2)</f>
        <v>0</v>
      </c>
      <c r="M27" s="94">
        <f>ROUND($B27*'Entrées des Taux'!$D$12,2)</f>
        <v>0</v>
      </c>
      <c r="N27" s="100">
        <f>ROUND($G27*'Entrées des Taux'!$D$20,2)</f>
        <v>0</v>
      </c>
      <c r="O27" s="102">
        <f t="shared" ref="O27:O41" si="13">SUM(G27)-SUM(H27:N27)</f>
        <v>0</v>
      </c>
      <c r="P27" s="93"/>
      <c r="Q27" s="98">
        <f>SUM(O27:P27)</f>
        <v>0</v>
      </c>
      <c r="R27" s="64"/>
      <c r="S27" s="184"/>
      <c r="T27" s="183"/>
      <c r="U27" s="62"/>
      <c r="V27" s="92"/>
      <c r="W27" s="93"/>
      <c r="X27" s="92">
        <f t="shared" ref="X27:X41" si="14">U27*V27</f>
        <v>0</v>
      </c>
      <c r="Y27" s="92"/>
      <c r="Z27" s="101">
        <f>SUM(W27:Y27)</f>
        <v>0</v>
      </c>
      <c r="AA27" s="99">
        <f>ROUND($Z27*'Entrées des Taux'!$A$6,2)</f>
        <v>0</v>
      </c>
      <c r="AB27" s="93">
        <f>ROUND($Z27*'Entrées des Taux'!$A$22,2)</f>
        <v>0</v>
      </c>
      <c r="AC27" s="92">
        <f>ROUND($Z27*'Entrées des Taux'!$D$6,2)</f>
        <v>0</v>
      </c>
      <c r="AD27" s="92">
        <f>ROUND($Z27*'Entrées des Taux'!$A$14,2)</f>
        <v>0</v>
      </c>
      <c r="AE27" s="92">
        <f>ROUND($Z27*'Entrées des Taux'!$A$30,2)</f>
        <v>0</v>
      </c>
      <c r="AF27" s="94">
        <f>ROUND($U27*'Entrées des Taux'!$D$14,2)</f>
        <v>0</v>
      </c>
      <c r="AG27" s="100">
        <f>ROUND($Z27*'Entrées des Taux'!$D$22,2)</f>
        <v>0</v>
      </c>
      <c r="AH27" s="102">
        <f t="shared" ref="AH27:AH41" si="15">SUM(Z27)-SUM(AA27:AG27)</f>
        <v>0</v>
      </c>
      <c r="AI27" s="93" t="s">
        <v>0</v>
      </c>
      <c r="AJ27" s="98">
        <f t="shared" ref="AJ27:AJ41" si="16">SUM(AH27:AI27)</f>
        <v>0</v>
      </c>
      <c r="AK27" s="64" t="s">
        <v>0</v>
      </c>
      <c r="AL27" s="184" t="s">
        <v>0</v>
      </c>
    </row>
    <row r="28" spans="1:38" s="63" customFormat="1" x14ac:dyDescent="0.2">
      <c r="A28" s="183"/>
      <c r="B28" s="62"/>
      <c r="C28" s="92"/>
      <c r="D28" s="93"/>
      <c r="E28" s="92">
        <f t="shared" si="12"/>
        <v>0</v>
      </c>
      <c r="F28" s="92"/>
      <c r="G28" s="101">
        <f t="shared" ref="G28:G41" si="17">SUM(D28:F28)</f>
        <v>0</v>
      </c>
      <c r="H28" s="95">
        <f>ROUND($G28*'Entrées des Taux'!$A$4,2)</f>
        <v>0</v>
      </c>
      <c r="I28" s="93">
        <f>ROUND($G28*'Entrées des Taux'!$A$20,2)</f>
        <v>0</v>
      </c>
      <c r="J28" s="92">
        <f>ROUND($G28*'Entrées des Taux'!$D$4,2)</f>
        <v>0</v>
      </c>
      <c r="K28" s="92">
        <f>ROUND($G28*'Entrées des Taux'!$A$12,2)</f>
        <v>0</v>
      </c>
      <c r="L28" s="92">
        <f>ROUND($G28*'Entrées des Taux'!$A$28,2)</f>
        <v>0</v>
      </c>
      <c r="M28" s="94">
        <f>ROUND($B28*'Entrées des Taux'!$D$12,2)</f>
        <v>0</v>
      </c>
      <c r="N28" s="96">
        <f>ROUND($G28*'Entrées des Taux'!$D$20,2)</f>
        <v>0</v>
      </c>
      <c r="O28" s="102">
        <f t="shared" si="13"/>
        <v>0</v>
      </c>
      <c r="P28" s="93"/>
      <c r="Q28" s="98">
        <f t="shared" si="2"/>
        <v>0</v>
      </c>
      <c r="R28" s="64"/>
      <c r="S28" s="184"/>
      <c r="T28" s="183"/>
      <c r="U28" s="62"/>
      <c r="V28" s="92"/>
      <c r="W28" s="93"/>
      <c r="X28" s="92">
        <f t="shared" si="14"/>
        <v>0</v>
      </c>
      <c r="Y28" s="92"/>
      <c r="Z28" s="101">
        <f t="shared" ref="Z28:Z41" si="18">SUM(W28:Y28)</f>
        <v>0</v>
      </c>
      <c r="AA28" s="95">
        <f>ROUND($Z28*'Entrées des Taux'!$A$6,2)</f>
        <v>0</v>
      </c>
      <c r="AB28" s="93">
        <f>ROUND($Z28*'Entrées des Taux'!$A$22,2)</f>
        <v>0</v>
      </c>
      <c r="AC28" s="92">
        <f>ROUND($Z28*'Entrées des Taux'!$D$6,2)</f>
        <v>0</v>
      </c>
      <c r="AD28" s="92">
        <f>ROUND($Z28*'Entrées des Taux'!$A$14,2)</f>
        <v>0</v>
      </c>
      <c r="AE28" s="92">
        <f>ROUND($Z28*'Entrées des Taux'!$A$30,2)</f>
        <v>0</v>
      </c>
      <c r="AF28" s="94">
        <f>ROUND($U28*'Entrées des Taux'!$D$14,2)</f>
        <v>0</v>
      </c>
      <c r="AG28" s="96">
        <f>ROUND($Z28*'Entrées des Taux'!$D$22,2)</f>
        <v>0</v>
      </c>
      <c r="AH28" s="102">
        <f t="shared" si="15"/>
        <v>0</v>
      </c>
      <c r="AI28" s="93"/>
      <c r="AJ28" s="98">
        <f t="shared" si="16"/>
        <v>0</v>
      </c>
      <c r="AK28" s="64"/>
      <c r="AL28" s="184"/>
    </row>
    <row r="29" spans="1:38" s="63" customFormat="1" x14ac:dyDescent="0.2">
      <c r="A29" s="183"/>
      <c r="B29" s="62"/>
      <c r="C29" s="92"/>
      <c r="D29" s="93"/>
      <c r="E29" s="92">
        <f t="shared" si="12"/>
        <v>0</v>
      </c>
      <c r="F29" s="92"/>
      <c r="G29" s="101">
        <f t="shared" si="17"/>
        <v>0</v>
      </c>
      <c r="H29" s="95">
        <f>ROUND($G29*'Entrées des Taux'!$A$4,2)</f>
        <v>0</v>
      </c>
      <c r="I29" s="93">
        <f>ROUND($G29*'Entrées des Taux'!$A$20,2)</f>
        <v>0</v>
      </c>
      <c r="J29" s="92">
        <f>ROUND($G29*'Entrées des Taux'!$D$4,2)</f>
        <v>0</v>
      </c>
      <c r="K29" s="92">
        <f>ROUND($G29*'Entrées des Taux'!$A$12,2)</f>
        <v>0</v>
      </c>
      <c r="L29" s="92">
        <f>ROUND($G29*'Entrées des Taux'!$A$28,2)</f>
        <v>0</v>
      </c>
      <c r="M29" s="94">
        <f>ROUND($B29*'Entrées des Taux'!$D$12,2)</f>
        <v>0</v>
      </c>
      <c r="N29" s="96">
        <f>ROUND($G29*'Entrées des Taux'!$D$20,2)</f>
        <v>0</v>
      </c>
      <c r="O29" s="102">
        <f t="shared" si="13"/>
        <v>0</v>
      </c>
      <c r="P29" s="93"/>
      <c r="Q29" s="98">
        <f t="shared" si="2"/>
        <v>0</v>
      </c>
      <c r="R29" s="64"/>
      <c r="S29" s="184"/>
      <c r="T29" s="183"/>
      <c r="U29" s="62"/>
      <c r="V29" s="92"/>
      <c r="W29" s="93"/>
      <c r="X29" s="92">
        <f t="shared" si="14"/>
        <v>0</v>
      </c>
      <c r="Y29" s="92"/>
      <c r="Z29" s="101">
        <f t="shared" si="18"/>
        <v>0</v>
      </c>
      <c r="AA29" s="95">
        <f>ROUND($Z29*'Entrées des Taux'!$A$6,2)</f>
        <v>0</v>
      </c>
      <c r="AB29" s="93">
        <f>ROUND($Z29*'Entrées des Taux'!$A$22,2)</f>
        <v>0</v>
      </c>
      <c r="AC29" s="92">
        <f>ROUND($Z29*'Entrées des Taux'!$D$6,2)</f>
        <v>0</v>
      </c>
      <c r="AD29" s="92">
        <f>ROUND($Z29*'Entrées des Taux'!$A$14,2)</f>
        <v>0</v>
      </c>
      <c r="AE29" s="92">
        <f>ROUND($Z29*'Entrées des Taux'!$A$30,2)</f>
        <v>0</v>
      </c>
      <c r="AF29" s="94">
        <f>ROUND($U29*'Entrées des Taux'!$D$14,2)</f>
        <v>0</v>
      </c>
      <c r="AG29" s="96">
        <f>ROUND($Z29*'Entrées des Taux'!$D$22,2)</f>
        <v>0</v>
      </c>
      <c r="AH29" s="102">
        <f t="shared" si="15"/>
        <v>0</v>
      </c>
      <c r="AI29" s="93"/>
      <c r="AJ29" s="98">
        <f t="shared" si="16"/>
        <v>0</v>
      </c>
      <c r="AK29" s="64"/>
      <c r="AL29" s="184"/>
    </row>
    <row r="30" spans="1:38" s="63" customFormat="1" x14ac:dyDescent="0.2">
      <c r="A30" s="183"/>
      <c r="B30" s="62"/>
      <c r="C30" s="92"/>
      <c r="D30" s="93"/>
      <c r="E30" s="92">
        <f t="shared" si="12"/>
        <v>0</v>
      </c>
      <c r="F30" s="92"/>
      <c r="G30" s="101">
        <f t="shared" si="17"/>
        <v>0</v>
      </c>
      <c r="H30" s="95">
        <f>ROUND($G30*'Entrées des Taux'!$A$4,2)</f>
        <v>0</v>
      </c>
      <c r="I30" s="93">
        <f>ROUND($G30*'Entrées des Taux'!$A$20,2)</f>
        <v>0</v>
      </c>
      <c r="J30" s="92">
        <f>ROUND($G30*'Entrées des Taux'!$D$4,2)</f>
        <v>0</v>
      </c>
      <c r="K30" s="92">
        <f>ROUND($G30*'Entrées des Taux'!$A$12,2)</f>
        <v>0</v>
      </c>
      <c r="L30" s="92">
        <f>ROUND($G30*'Entrées des Taux'!$A$28,2)</f>
        <v>0</v>
      </c>
      <c r="M30" s="94">
        <f>ROUND($B30*'Entrées des Taux'!$D$12,2)</f>
        <v>0</v>
      </c>
      <c r="N30" s="96">
        <f>ROUND($G30*'Entrées des Taux'!$D$20,2)</f>
        <v>0</v>
      </c>
      <c r="O30" s="102">
        <f t="shared" si="13"/>
        <v>0</v>
      </c>
      <c r="P30" s="93"/>
      <c r="Q30" s="98">
        <f t="shared" si="2"/>
        <v>0</v>
      </c>
      <c r="R30" s="64"/>
      <c r="S30" s="184"/>
      <c r="T30" s="183"/>
      <c r="U30" s="62"/>
      <c r="V30" s="92"/>
      <c r="W30" s="93"/>
      <c r="X30" s="92">
        <f t="shared" si="14"/>
        <v>0</v>
      </c>
      <c r="Y30" s="92"/>
      <c r="Z30" s="101">
        <f t="shared" si="18"/>
        <v>0</v>
      </c>
      <c r="AA30" s="95">
        <f>ROUND($Z30*'Entrées des Taux'!$A$6,2)</f>
        <v>0</v>
      </c>
      <c r="AB30" s="93">
        <f>ROUND($Z30*'Entrées des Taux'!$A$22,2)</f>
        <v>0</v>
      </c>
      <c r="AC30" s="92">
        <f>ROUND($Z30*'Entrées des Taux'!$D$6,2)</f>
        <v>0</v>
      </c>
      <c r="AD30" s="92">
        <f>ROUND($Z30*'Entrées des Taux'!$A$14,2)</f>
        <v>0</v>
      </c>
      <c r="AE30" s="92">
        <f>ROUND($Z30*'Entrées des Taux'!$A$30,2)</f>
        <v>0</v>
      </c>
      <c r="AF30" s="94">
        <f>ROUND($U30*'Entrées des Taux'!$D$14,2)</f>
        <v>0</v>
      </c>
      <c r="AG30" s="96">
        <f>ROUND($Z30*'Entrées des Taux'!$D$22,2)</f>
        <v>0</v>
      </c>
      <c r="AH30" s="102">
        <f t="shared" si="15"/>
        <v>0</v>
      </c>
      <c r="AI30" s="93"/>
      <c r="AJ30" s="98">
        <f t="shared" si="16"/>
        <v>0</v>
      </c>
      <c r="AK30" s="64"/>
      <c r="AL30" s="184"/>
    </row>
    <row r="31" spans="1:38" s="63" customFormat="1" x14ac:dyDescent="0.2">
      <c r="A31" s="183"/>
      <c r="B31" s="62"/>
      <c r="C31" s="92"/>
      <c r="D31" s="93"/>
      <c r="E31" s="92">
        <f t="shared" si="12"/>
        <v>0</v>
      </c>
      <c r="F31" s="92"/>
      <c r="G31" s="101">
        <f t="shared" si="17"/>
        <v>0</v>
      </c>
      <c r="H31" s="95">
        <f>ROUND($G31*'Entrées des Taux'!$A$4,2)</f>
        <v>0</v>
      </c>
      <c r="I31" s="93">
        <f>ROUND($G31*'Entrées des Taux'!$A$20,2)</f>
        <v>0</v>
      </c>
      <c r="J31" s="92">
        <f>ROUND($G31*'Entrées des Taux'!$D$4,2)</f>
        <v>0</v>
      </c>
      <c r="K31" s="92">
        <f>ROUND($G31*'Entrées des Taux'!$A$12,2)</f>
        <v>0</v>
      </c>
      <c r="L31" s="92">
        <f>ROUND($G31*'Entrées des Taux'!$A$28,2)</f>
        <v>0</v>
      </c>
      <c r="M31" s="94">
        <f>ROUND($B31*'Entrées des Taux'!$D$12,2)</f>
        <v>0</v>
      </c>
      <c r="N31" s="96">
        <f>ROUND($G31*'Entrées des Taux'!$D$20,2)</f>
        <v>0</v>
      </c>
      <c r="O31" s="102">
        <f t="shared" si="13"/>
        <v>0</v>
      </c>
      <c r="P31" s="93"/>
      <c r="Q31" s="98">
        <f t="shared" si="2"/>
        <v>0</v>
      </c>
      <c r="R31" s="64"/>
      <c r="S31" s="184"/>
      <c r="T31" s="183"/>
      <c r="U31" s="62"/>
      <c r="V31" s="92"/>
      <c r="W31" s="93"/>
      <c r="X31" s="92">
        <f t="shared" si="14"/>
        <v>0</v>
      </c>
      <c r="Y31" s="92"/>
      <c r="Z31" s="101">
        <f t="shared" si="18"/>
        <v>0</v>
      </c>
      <c r="AA31" s="95">
        <f>ROUND($Z31*'Entrées des Taux'!$A$6,2)</f>
        <v>0</v>
      </c>
      <c r="AB31" s="93">
        <f>ROUND($Z31*'Entrées des Taux'!$A$22,2)</f>
        <v>0</v>
      </c>
      <c r="AC31" s="92">
        <f>ROUND($Z31*'Entrées des Taux'!$D$6,2)</f>
        <v>0</v>
      </c>
      <c r="AD31" s="92">
        <f>ROUND($Z31*'Entrées des Taux'!$A$14,2)</f>
        <v>0</v>
      </c>
      <c r="AE31" s="92">
        <f>ROUND($Z31*'Entrées des Taux'!$A$30,2)</f>
        <v>0</v>
      </c>
      <c r="AF31" s="94">
        <f>ROUND($U31*'Entrées des Taux'!$D$14,2)</f>
        <v>0</v>
      </c>
      <c r="AG31" s="96">
        <f>ROUND($Z31*'Entrées des Taux'!$D$22,2)</f>
        <v>0</v>
      </c>
      <c r="AH31" s="102">
        <f t="shared" si="15"/>
        <v>0</v>
      </c>
      <c r="AI31" s="93"/>
      <c r="AJ31" s="98">
        <f t="shared" si="16"/>
        <v>0</v>
      </c>
      <c r="AK31" s="64"/>
      <c r="AL31" s="184"/>
    </row>
    <row r="32" spans="1:38" s="63" customFormat="1" x14ac:dyDescent="0.2">
      <c r="A32" s="183"/>
      <c r="B32" s="62"/>
      <c r="C32" s="92"/>
      <c r="D32" s="93"/>
      <c r="E32" s="92">
        <f t="shared" si="12"/>
        <v>0</v>
      </c>
      <c r="F32" s="92"/>
      <c r="G32" s="101">
        <f t="shared" si="17"/>
        <v>0</v>
      </c>
      <c r="H32" s="95">
        <f>ROUND($G32*'Entrées des Taux'!$A$4,2)</f>
        <v>0</v>
      </c>
      <c r="I32" s="93">
        <f>ROUND($G32*'Entrées des Taux'!$A$20,2)</f>
        <v>0</v>
      </c>
      <c r="J32" s="92">
        <f>ROUND($G32*'Entrées des Taux'!$D$4,2)</f>
        <v>0</v>
      </c>
      <c r="K32" s="92">
        <f>ROUND($G32*'Entrées des Taux'!$A$12,2)</f>
        <v>0</v>
      </c>
      <c r="L32" s="92">
        <f>ROUND($G32*'Entrées des Taux'!$A$28,2)</f>
        <v>0</v>
      </c>
      <c r="M32" s="94">
        <f>ROUND($B32*'Entrées des Taux'!$D$12,2)</f>
        <v>0</v>
      </c>
      <c r="N32" s="96">
        <f>ROUND($G32*'Entrées des Taux'!$D$20,2)</f>
        <v>0</v>
      </c>
      <c r="O32" s="102">
        <f t="shared" si="13"/>
        <v>0</v>
      </c>
      <c r="P32" s="93"/>
      <c r="Q32" s="98">
        <f t="shared" si="2"/>
        <v>0</v>
      </c>
      <c r="R32" s="64"/>
      <c r="S32" s="184"/>
      <c r="T32" s="183"/>
      <c r="U32" s="62"/>
      <c r="V32" s="92"/>
      <c r="W32" s="93"/>
      <c r="X32" s="92">
        <f t="shared" si="14"/>
        <v>0</v>
      </c>
      <c r="Y32" s="92"/>
      <c r="Z32" s="101">
        <f t="shared" si="18"/>
        <v>0</v>
      </c>
      <c r="AA32" s="95">
        <f>ROUND($Z32*'Entrées des Taux'!$A$6,2)</f>
        <v>0</v>
      </c>
      <c r="AB32" s="93">
        <f>ROUND($Z32*'Entrées des Taux'!$A$22,2)</f>
        <v>0</v>
      </c>
      <c r="AC32" s="92">
        <f>ROUND($Z32*'Entrées des Taux'!$D$6,2)</f>
        <v>0</v>
      </c>
      <c r="AD32" s="92">
        <f>ROUND($Z32*'Entrées des Taux'!$A$14,2)</f>
        <v>0</v>
      </c>
      <c r="AE32" s="92">
        <f>ROUND($Z32*'Entrées des Taux'!$A$30,2)</f>
        <v>0</v>
      </c>
      <c r="AF32" s="94">
        <f>ROUND($U32*'Entrées des Taux'!$D$14,2)</f>
        <v>0</v>
      </c>
      <c r="AG32" s="96">
        <f>ROUND($Z32*'Entrées des Taux'!$D$22,2)</f>
        <v>0</v>
      </c>
      <c r="AH32" s="102">
        <f t="shared" si="15"/>
        <v>0</v>
      </c>
      <c r="AI32" s="93"/>
      <c r="AJ32" s="98">
        <f t="shared" si="16"/>
        <v>0</v>
      </c>
      <c r="AK32" s="64"/>
      <c r="AL32" s="184"/>
    </row>
    <row r="33" spans="1:38" s="63" customFormat="1" x14ac:dyDescent="0.2">
      <c r="A33" s="183"/>
      <c r="B33" s="62"/>
      <c r="C33" s="92"/>
      <c r="D33" s="93"/>
      <c r="E33" s="92">
        <f t="shared" si="12"/>
        <v>0</v>
      </c>
      <c r="F33" s="92"/>
      <c r="G33" s="101">
        <f t="shared" si="17"/>
        <v>0</v>
      </c>
      <c r="H33" s="95">
        <f>ROUND($G33*'Entrées des Taux'!$A$4,2)</f>
        <v>0</v>
      </c>
      <c r="I33" s="93">
        <f>ROUND($G33*'Entrées des Taux'!$A$20,2)</f>
        <v>0</v>
      </c>
      <c r="J33" s="92">
        <f>ROUND($G33*'Entrées des Taux'!$D$4,2)</f>
        <v>0</v>
      </c>
      <c r="K33" s="92">
        <f>ROUND($G33*'Entrées des Taux'!$A$12,2)</f>
        <v>0</v>
      </c>
      <c r="L33" s="92">
        <f>ROUND($G33*'Entrées des Taux'!$A$28,2)</f>
        <v>0</v>
      </c>
      <c r="M33" s="94">
        <f>ROUND($B33*'Entrées des Taux'!$D$12,2)</f>
        <v>0</v>
      </c>
      <c r="N33" s="96">
        <f>ROUND($G33*'Entrées des Taux'!$D$20,2)</f>
        <v>0</v>
      </c>
      <c r="O33" s="102">
        <f t="shared" si="13"/>
        <v>0</v>
      </c>
      <c r="P33" s="93"/>
      <c r="Q33" s="98">
        <f t="shared" si="2"/>
        <v>0</v>
      </c>
      <c r="R33" s="64"/>
      <c r="S33" s="184"/>
      <c r="T33" s="183"/>
      <c r="U33" s="62"/>
      <c r="V33" s="92"/>
      <c r="W33" s="93"/>
      <c r="X33" s="92">
        <f t="shared" si="14"/>
        <v>0</v>
      </c>
      <c r="Y33" s="92"/>
      <c r="Z33" s="101">
        <f t="shared" si="18"/>
        <v>0</v>
      </c>
      <c r="AA33" s="95">
        <f>ROUND($Z33*'Entrées des Taux'!$A$6,2)</f>
        <v>0</v>
      </c>
      <c r="AB33" s="93">
        <f>ROUND($Z33*'Entrées des Taux'!$A$22,2)</f>
        <v>0</v>
      </c>
      <c r="AC33" s="92">
        <f>ROUND($Z33*'Entrées des Taux'!$D$6,2)</f>
        <v>0</v>
      </c>
      <c r="AD33" s="92">
        <f>ROUND($Z33*'Entrées des Taux'!$A$14,2)</f>
        <v>0</v>
      </c>
      <c r="AE33" s="92">
        <f>ROUND($Z33*'Entrées des Taux'!$A$30,2)</f>
        <v>0</v>
      </c>
      <c r="AF33" s="94">
        <f>ROUND($U33*'Entrées des Taux'!$D$14,2)</f>
        <v>0</v>
      </c>
      <c r="AG33" s="96">
        <f>ROUND($Z33*'Entrées des Taux'!$D$22,2)</f>
        <v>0</v>
      </c>
      <c r="AH33" s="102">
        <f t="shared" si="15"/>
        <v>0</v>
      </c>
      <c r="AI33" s="93"/>
      <c r="AJ33" s="98">
        <f t="shared" si="16"/>
        <v>0</v>
      </c>
      <c r="AK33" s="64"/>
      <c r="AL33" s="184"/>
    </row>
    <row r="34" spans="1:38" s="63" customFormat="1" x14ac:dyDescent="0.2">
      <c r="A34" s="183"/>
      <c r="B34" s="62"/>
      <c r="C34" s="92"/>
      <c r="D34" s="93"/>
      <c r="E34" s="92">
        <f t="shared" si="12"/>
        <v>0</v>
      </c>
      <c r="F34" s="92"/>
      <c r="G34" s="101">
        <f t="shared" si="17"/>
        <v>0</v>
      </c>
      <c r="H34" s="95">
        <f>ROUND($G34*'Entrées des Taux'!$A$4,2)</f>
        <v>0</v>
      </c>
      <c r="I34" s="93">
        <f>ROUND($G34*'Entrées des Taux'!$A$20,2)</f>
        <v>0</v>
      </c>
      <c r="J34" s="92">
        <f>ROUND($G34*'Entrées des Taux'!$D$4,2)</f>
        <v>0</v>
      </c>
      <c r="K34" s="92">
        <f>ROUND($G34*'Entrées des Taux'!$A$12,2)</f>
        <v>0</v>
      </c>
      <c r="L34" s="92">
        <f>ROUND($G34*'Entrées des Taux'!$A$28,2)</f>
        <v>0</v>
      </c>
      <c r="M34" s="94">
        <f>ROUND($B34*'Entrées des Taux'!$D$12,2)</f>
        <v>0</v>
      </c>
      <c r="N34" s="96">
        <f>ROUND($G34*'Entrées des Taux'!$D$20,2)</f>
        <v>0</v>
      </c>
      <c r="O34" s="102">
        <f t="shared" si="13"/>
        <v>0</v>
      </c>
      <c r="P34" s="93"/>
      <c r="Q34" s="98">
        <f t="shared" si="2"/>
        <v>0</v>
      </c>
      <c r="R34" s="64"/>
      <c r="S34" s="184"/>
      <c r="T34" s="183"/>
      <c r="U34" s="62"/>
      <c r="V34" s="92"/>
      <c r="W34" s="93"/>
      <c r="X34" s="92">
        <f t="shared" si="14"/>
        <v>0</v>
      </c>
      <c r="Y34" s="92"/>
      <c r="Z34" s="101">
        <f t="shared" si="18"/>
        <v>0</v>
      </c>
      <c r="AA34" s="95">
        <f>ROUND($Z34*'Entrées des Taux'!$A$6,2)</f>
        <v>0</v>
      </c>
      <c r="AB34" s="93">
        <f>ROUND($Z34*'Entrées des Taux'!$A$22,2)</f>
        <v>0</v>
      </c>
      <c r="AC34" s="92">
        <f>ROUND($Z34*'Entrées des Taux'!$D$6,2)</f>
        <v>0</v>
      </c>
      <c r="AD34" s="92">
        <f>ROUND($Z34*'Entrées des Taux'!$A$14,2)</f>
        <v>0</v>
      </c>
      <c r="AE34" s="92">
        <f>ROUND($Z34*'Entrées des Taux'!$A$30,2)</f>
        <v>0</v>
      </c>
      <c r="AF34" s="94">
        <f>ROUND($U34*'Entrées des Taux'!$D$14,2)</f>
        <v>0</v>
      </c>
      <c r="AG34" s="96">
        <f>ROUND($Z34*'Entrées des Taux'!$D$22,2)</f>
        <v>0</v>
      </c>
      <c r="AH34" s="102">
        <f t="shared" si="15"/>
        <v>0</v>
      </c>
      <c r="AI34" s="93"/>
      <c r="AJ34" s="98">
        <f t="shared" si="16"/>
        <v>0</v>
      </c>
      <c r="AK34" s="64"/>
      <c r="AL34" s="184"/>
    </row>
    <row r="35" spans="1:38" s="63" customFormat="1" x14ac:dyDescent="0.2">
      <c r="A35" s="183"/>
      <c r="B35" s="62"/>
      <c r="C35" s="92"/>
      <c r="D35" s="93"/>
      <c r="E35" s="92">
        <f t="shared" si="12"/>
        <v>0</v>
      </c>
      <c r="F35" s="92"/>
      <c r="G35" s="101">
        <f t="shared" si="17"/>
        <v>0</v>
      </c>
      <c r="H35" s="95">
        <f>ROUND($G35*'Entrées des Taux'!$A$4,2)</f>
        <v>0</v>
      </c>
      <c r="I35" s="93">
        <f>ROUND($G35*'Entrées des Taux'!$A$20,2)</f>
        <v>0</v>
      </c>
      <c r="J35" s="92">
        <f>ROUND($G35*'Entrées des Taux'!$D$4,2)</f>
        <v>0</v>
      </c>
      <c r="K35" s="92">
        <f>ROUND($G35*'Entrées des Taux'!$A$12,2)</f>
        <v>0</v>
      </c>
      <c r="L35" s="92">
        <f>ROUND($G35*'Entrées des Taux'!$A$28,2)</f>
        <v>0</v>
      </c>
      <c r="M35" s="94">
        <f>ROUND($B35*'Entrées des Taux'!$D$12,2)</f>
        <v>0</v>
      </c>
      <c r="N35" s="96">
        <f>ROUND($G35*'Entrées des Taux'!$D$20,2)</f>
        <v>0</v>
      </c>
      <c r="O35" s="102">
        <f t="shared" si="13"/>
        <v>0</v>
      </c>
      <c r="P35" s="93"/>
      <c r="Q35" s="98">
        <f t="shared" si="2"/>
        <v>0</v>
      </c>
      <c r="R35" s="64"/>
      <c r="S35" s="184"/>
      <c r="T35" s="183"/>
      <c r="U35" s="62"/>
      <c r="V35" s="92"/>
      <c r="W35" s="93"/>
      <c r="X35" s="92">
        <f t="shared" si="14"/>
        <v>0</v>
      </c>
      <c r="Y35" s="92"/>
      <c r="Z35" s="101">
        <f t="shared" si="18"/>
        <v>0</v>
      </c>
      <c r="AA35" s="95">
        <f>ROUND($Z35*'Entrées des Taux'!$A$6,2)</f>
        <v>0</v>
      </c>
      <c r="AB35" s="93">
        <f>ROUND($Z35*'Entrées des Taux'!$A$22,2)</f>
        <v>0</v>
      </c>
      <c r="AC35" s="92">
        <f>ROUND($Z35*'Entrées des Taux'!$D$6,2)</f>
        <v>0</v>
      </c>
      <c r="AD35" s="92">
        <f>ROUND($Z35*'Entrées des Taux'!$A$14,2)</f>
        <v>0</v>
      </c>
      <c r="AE35" s="92">
        <f>ROUND($Z35*'Entrées des Taux'!$A$30,2)</f>
        <v>0</v>
      </c>
      <c r="AF35" s="94">
        <f>ROUND($U35*'Entrées des Taux'!$D$14,2)</f>
        <v>0</v>
      </c>
      <c r="AG35" s="96">
        <f>ROUND($Z35*'Entrées des Taux'!$D$22,2)</f>
        <v>0</v>
      </c>
      <c r="AH35" s="102">
        <f t="shared" si="15"/>
        <v>0</v>
      </c>
      <c r="AI35" s="93"/>
      <c r="AJ35" s="98">
        <f t="shared" si="16"/>
        <v>0</v>
      </c>
      <c r="AK35" s="64"/>
      <c r="AL35" s="184"/>
    </row>
    <row r="36" spans="1:38" s="63" customFormat="1" x14ac:dyDescent="0.2">
      <c r="A36" s="183"/>
      <c r="B36" s="62"/>
      <c r="C36" s="92"/>
      <c r="D36" s="93"/>
      <c r="E36" s="92">
        <f t="shared" si="12"/>
        <v>0</v>
      </c>
      <c r="F36" s="92"/>
      <c r="G36" s="101">
        <f t="shared" si="17"/>
        <v>0</v>
      </c>
      <c r="H36" s="95">
        <f>ROUND($G36*'Entrées des Taux'!$A$4,2)</f>
        <v>0</v>
      </c>
      <c r="I36" s="93">
        <f>ROUND($G36*'Entrées des Taux'!$A$20,2)</f>
        <v>0</v>
      </c>
      <c r="J36" s="92">
        <f>ROUND($G36*'Entrées des Taux'!$D$4,2)</f>
        <v>0</v>
      </c>
      <c r="K36" s="92">
        <f>ROUND($G36*'Entrées des Taux'!$A$12,2)</f>
        <v>0</v>
      </c>
      <c r="L36" s="92">
        <f>ROUND($G36*'Entrées des Taux'!$A$28,2)</f>
        <v>0</v>
      </c>
      <c r="M36" s="94">
        <f>ROUND($B36*'Entrées des Taux'!$D$12,2)</f>
        <v>0</v>
      </c>
      <c r="N36" s="96">
        <f>ROUND($G36*'Entrées des Taux'!$D$20,2)</f>
        <v>0</v>
      </c>
      <c r="O36" s="102">
        <f t="shared" si="13"/>
        <v>0</v>
      </c>
      <c r="P36" s="93"/>
      <c r="Q36" s="98">
        <f t="shared" si="2"/>
        <v>0</v>
      </c>
      <c r="R36" s="64"/>
      <c r="S36" s="184"/>
      <c r="T36" s="183"/>
      <c r="U36" s="62"/>
      <c r="V36" s="92"/>
      <c r="W36" s="93"/>
      <c r="X36" s="92">
        <f t="shared" si="14"/>
        <v>0</v>
      </c>
      <c r="Y36" s="92"/>
      <c r="Z36" s="101">
        <f t="shared" si="18"/>
        <v>0</v>
      </c>
      <c r="AA36" s="95">
        <f>ROUND($Z36*'Entrées des Taux'!$A$6,2)</f>
        <v>0</v>
      </c>
      <c r="AB36" s="93">
        <f>ROUND($Z36*'Entrées des Taux'!$A$22,2)</f>
        <v>0</v>
      </c>
      <c r="AC36" s="92">
        <f>ROUND($Z36*'Entrées des Taux'!$D$6,2)</f>
        <v>0</v>
      </c>
      <c r="AD36" s="92">
        <f>ROUND($Z36*'Entrées des Taux'!$A$14,2)</f>
        <v>0</v>
      </c>
      <c r="AE36" s="92">
        <f>ROUND($Z36*'Entrées des Taux'!$A$30,2)</f>
        <v>0</v>
      </c>
      <c r="AF36" s="94">
        <f>ROUND($U36*'Entrées des Taux'!$D$14,2)</f>
        <v>0</v>
      </c>
      <c r="AG36" s="96">
        <f>ROUND($Z36*'Entrées des Taux'!$D$22,2)</f>
        <v>0</v>
      </c>
      <c r="AH36" s="102">
        <f t="shared" si="15"/>
        <v>0</v>
      </c>
      <c r="AI36" s="93"/>
      <c r="AJ36" s="98">
        <f t="shared" si="16"/>
        <v>0</v>
      </c>
      <c r="AK36" s="64"/>
      <c r="AL36" s="184"/>
    </row>
    <row r="37" spans="1:38" s="63" customFormat="1" x14ac:dyDescent="0.2">
      <c r="A37" s="183"/>
      <c r="B37" s="62"/>
      <c r="C37" s="92"/>
      <c r="D37" s="93"/>
      <c r="E37" s="92">
        <f t="shared" si="12"/>
        <v>0</v>
      </c>
      <c r="F37" s="92"/>
      <c r="G37" s="101">
        <f t="shared" si="17"/>
        <v>0</v>
      </c>
      <c r="H37" s="95">
        <f>ROUND($G37*'Entrées des Taux'!$A$4,2)</f>
        <v>0</v>
      </c>
      <c r="I37" s="93">
        <f>ROUND($G37*'Entrées des Taux'!$A$20,2)</f>
        <v>0</v>
      </c>
      <c r="J37" s="92">
        <f>ROUND($G37*'Entrées des Taux'!$D$4,2)</f>
        <v>0</v>
      </c>
      <c r="K37" s="92">
        <f>ROUND($G37*'Entrées des Taux'!$A$12,2)</f>
        <v>0</v>
      </c>
      <c r="L37" s="92">
        <f>ROUND($G37*'Entrées des Taux'!$A$28,2)</f>
        <v>0</v>
      </c>
      <c r="M37" s="94">
        <f>ROUND($B37*'Entrées des Taux'!$D$12,2)</f>
        <v>0</v>
      </c>
      <c r="N37" s="96">
        <f>ROUND($G37*'Entrées des Taux'!$D$20,2)</f>
        <v>0</v>
      </c>
      <c r="O37" s="102">
        <f t="shared" si="13"/>
        <v>0</v>
      </c>
      <c r="P37" s="93"/>
      <c r="Q37" s="98">
        <f t="shared" si="2"/>
        <v>0</v>
      </c>
      <c r="R37" s="64"/>
      <c r="S37" s="184"/>
      <c r="T37" s="183"/>
      <c r="U37" s="62"/>
      <c r="V37" s="92"/>
      <c r="W37" s="93"/>
      <c r="X37" s="92">
        <f t="shared" si="14"/>
        <v>0</v>
      </c>
      <c r="Y37" s="92"/>
      <c r="Z37" s="101">
        <f t="shared" si="18"/>
        <v>0</v>
      </c>
      <c r="AA37" s="95">
        <f>ROUND($Z37*'Entrées des Taux'!$A$6,2)</f>
        <v>0</v>
      </c>
      <c r="AB37" s="93">
        <f>ROUND($Z37*'Entrées des Taux'!$A$22,2)</f>
        <v>0</v>
      </c>
      <c r="AC37" s="92">
        <f>ROUND($Z37*'Entrées des Taux'!$D$6,2)</f>
        <v>0</v>
      </c>
      <c r="AD37" s="92">
        <f>ROUND($Z37*'Entrées des Taux'!$A$14,2)</f>
        <v>0</v>
      </c>
      <c r="AE37" s="92">
        <f>ROUND($Z37*'Entrées des Taux'!$A$30,2)</f>
        <v>0</v>
      </c>
      <c r="AF37" s="94">
        <f>ROUND($U37*'Entrées des Taux'!$D$14,2)</f>
        <v>0</v>
      </c>
      <c r="AG37" s="96">
        <f>ROUND($Z37*'Entrées des Taux'!$D$22,2)</f>
        <v>0</v>
      </c>
      <c r="AH37" s="102">
        <f t="shared" si="15"/>
        <v>0</v>
      </c>
      <c r="AI37" s="93"/>
      <c r="AJ37" s="98">
        <f t="shared" si="16"/>
        <v>0</v>
      </c>
      <c r="AK37" s="64"/>
      <c r="AL37" s="184"/>
    </row>
    <row r="38" spans="1:38" s="63" customFormat="1" x14ac:dyDescent="0.2">
      <c r="A38" s="183"/>
      <c r="B38" s="62"/>
      <c r="C38" s="92"/>
      <c r="D38" s="93"/>
      <c r="E38" s="92">
        <f t="shared" si="12"/>
        <v>0</v>
      </c>
      <c r="F38" s="92"/>
      <c r="G38" s="101">
        <f t="shared" si="17"/>
        <v>0</v>
      </c>
      <c r="H38" s="95">
        <f>ROUND($G38*'Entrées des Taux'!$A$4,2)</f>
        <v>0</v>
      </c>
      <c r="I38" s="93">
        <f>ROUND($G38*'Entrées des Taux'!$A$20,2)</f>
        <v>0</v>
      </c>
      <c r="J38" s="92">
        <f>ROUND($G38*'Entrées des Taux'!$D$4,2)</f>
        <v>0</v>
      </c>
      <c r="K38" s="92">
        <f>ROUND($G38*'Entrées des Taux'!$A$12,2)</f>
        <v>0</v>
      </c>
      <c r="L38" s="92">
        <f>ROUND($G38*'Entrées des Taux'!$A$28,2)</f>
        <v>0</v>
      </c>
      <c r="M38" s="94">
        <f>ROUND($B38*'Entrées des Taux'!$D$12,2)</f>
        <v>0</v>
      </c>
      <c r="N38" s="96">
        <f>ROUND($G38*'Entrées des Taux'!$D$20,2)</f>
        <v>0</v>
      </c>
      <c r="O38" s="102">
        <f t="shared" si="13"/>
        <v>0</v>
      </c>
      <c r="P38" s="93"/>
      <c r="Q38" s="98">
        <f t="shared" si="2"/>
        <v>0</v>
      </c>
      <c r="R38" s="64"/>
      <c r="S38" s="184"/>
      <c r="T38" s="183"/>
      <c r="U38" s="62"/>
      <c r="V38" s="92"/>
      <c r="W38" s="93"/>
      <c r="X38" s="92">
        <f t="shared" si="14"/>
        <v>0</v>
      </c>
      <c r="Y38" s="92"/>
      <c r="Z38" s="101">
        <f t="shared" si="18"/>
        <v>0</v>
      </c>
      <c r="AA38" s="95">
        <f>ROUND($Z38*'Entrées des Taux'!$A$6,2)</f>
        <v>0</v>
      </c>
      <c r="AB38" s="93">
        <f>ROUND($Z38*'Entrées des Taux'!$A$22,2)</f>
        <v>0</v>
      </c>
      <c r="AC38" s="92">
        <f>ROUND($Z38*'Entrées des Taux'!$D$6,2)</f>
        <v>0</v>
      </c>
      <c r="AD38" s="92">
        <f>ROUND($Z38*'Entrées des Taux'!$A$14,2)</f>
        <v>0</v>
      </c>
      <c r="AE38" s="92">
        <f>ROUND($Z38*'Entrées des Taux'!$A$30,2)</f>
        <v>0</v>
      </c>
      <c r="AF38" s="94">
        <f>ROUND($U38*'Entrées des Taux'!$D$14,2)</f>
        <v>0</v>
      </c>
      <c r="AG38" s="96">
        <f>ROUND($Z38*'Entrées des Taux'!$D$22,2)</f>
        <v>0</v>
      </c>
      <c r="AH38" s="102">
        <f t="shared" si="15"/>
        <v>0</v>
      </c>
      <c r="AI38" s="93" t="s">
        <v>0</v>
      </c>
      <c r="AJ38" s="98">
        <f t="shared" si="16"/>
        <v>0</v>
      </c>
      <c r="AK38" s="64" t="s">
        <v>0</v>
      </c>
      <c r="AL38" s="184" t="s">
        <v>0</v>
      </c>
    </row>
    <row r="39" spans="1:38" s="63" customFormat="1" x14ac:dyDescent="0.2">
      <c r="A39" s="183"/>
      <c r="B39" s="62"/>
      <c r="C39" s="92"/>
      <c r="D39" s="93"/>
      <c r="E39" s="92">
        <f t="shared" si="12"/>
        <v>0</v>
      </c>
      <c r="F39" s="92"/>
      <c r="G39" s="101">
        <f t="shared" si="17"/>
        <v>0</v>
      </c>
      <c r="H39" s="95">
        <f>ROUND($G39*'Entrées des Taux'!$A$4,2)</f>
        <v>0</v>
      </c>
      <c r="I39" s="93">
        <f>ROUND($G39*'Entrées des Taux'!$A$20,2)</f>
        <v>0</v>
      </c>
      <c r="J39" s="92">
        <f>ROUND($G39*'Entrées des Taux'!$D$4,2)</f>
        <v>0</v>
      </c>
      <c r="K39" s="92">
        <f>ROUND($G39*'Entrées des Taux'!$A$12,2)</f>
        <v>0</v>
      </c>
      <c r="L39" s="92">
        <f>ROUND($G39*'Entrées des Taux'!$A$28,2)</f>
        <v>0</v>
      </c>
      <c r="M39" s="94">
        <f>ROUND($B39*'Entrées des Taux'!$D$12,2)</f>
        <v>0</v>
      </c>
      <c r="N39" s="96">
        <f>ROUND($G39*'Entrées des Taux'!$D$20,2)</f>
        <v>0</v>
      </c>
      <c r="O39" s="102">
        <f t="shared" si="13"/>
        <v>0</v>
      </c>
      <c r="P39" s="93"/>
      <c r="Q39" s="98">
        <f t="shared" si="2"/>
        <v>0</v>
      </c>
      <c r="R39" s="64"/>
      <c r="S39" s="184"/>
      <c r="T39" s="183"/>
      <c r="U39" s="62"/>
      <c r="V39" s="92"/>
      <c r="W39" s="93"/>
      <c r="X39" s="92">
        <f t="shared" si="14"/>
        <v>0</v>
      </c>
      <c r="Y39" s="92"/>
      <c r="Z39" s="101">
        <f t="shared" si="18"/>
        <v>0</v>
      </c>
      <c r="AA39" s="95">
        <f>ROUND($Z39*'Entrées des Taux'!$A$6,2)</f>
        <v>0</v>
      </c>
      <c r="AB39" s="93">
        <f>ROUND($Z39*'Entrées des Taux'!$A$22,2)</f>
        <v>0</v>
      </c>
      <c r="AC39" s="92">
        <f>ROUND($Z39*'Entrées des Taux'!$D$6,2)</f>
        <v>0</v>
      </c>
      <c r="AD39" s="92">
        <f>ROUND($Z39*'Entrées des Taux'!$A$14,2)</f>
        <v>0</v>
      </c>
      <c r="AE39" s="92">
        <f>ROUND($Z39*'Entrées des Taux'!$A$30,2)</f>
        <v>0</v>
      </c>
      <c r="AF39" s="94">
        <f>ROUND($U39*'Entrées des Taux'!$D$14,2)</f>
        <v>0</v>
      </c>
      <c r="AG39" s="96">
        <f>ROUND($Z39*'Entrées des Taux'!$D$22,2)</f>
        <v>0</v>
      </c>
      <c r="AH39" s="102">
        <f t="shared" si="15"/>
        <v>0</v>
      </c>
      <c r="AI39" s="93"/>
      <c r="AJ39" s="98">
        <f t="shared" si="16"/>
        <v>0</v>
      </c>
      <c r="AK39" s="64"/>
      <c r="AL39" s="184"/>
    </row>
    <row r="40" spans="1:38" s="63" customFormat="1" x14ac:dyDescent="0.2">
      <c r="A40" s="183"/>
      <c r="B40" s="62"/>
      <c r="C40" s="92"/>
      <c r="D40" s="93"/>
      <c r="E40" s="92">
        <f t="shared" si="12"/>
        <v>0</v>
      </c>
      <c r="F40" s="92"/>
      <c r="G40" s="101">
        <f t="shared" si="17"/>
        <v>0</v>
      </c>
      <c r="H40" s="95">
        <f>ROUND($G40*'Entrées des Taux'!$A$4,2)</f>
        <v>0</v>
      </c>
      <c r="I40" s="93">
        <f>ROUND($G40*'Entrées des Taux'!$A$20,2)</f>
        <v>0</v>
      </c>
      <c r="J40" s="92">
        <f>ROUND($G40*'Entrées des Taux'!$D$4,2)</f>
        <v>0</v>
      </c>
      <c r="K40" s="92">
        <f>ROUND($G40*'Entrées des Taux'!$A$12,2)</f>
        <v>0</v>
      </c>
      <c r="L40" s="92">
        <f>ROUND($G40*'Entrées des Taux'!$A$28,2)</f>
        <v>0</v>
      </c>
      <c r="M40" s="94">
        <f>ROUND($B40*'Entrées des Taux'!$D$12,2)</f>
        <v>0</v>
      </c>
      <c r="N40" s="96">
        <f>ROUND($G40*'Entrées des Taux'!$D$20,2)</f>
        <v>0</v>
      </c>
      <c r="O40" s="102">
        <f t="shared" si="13"/>
        <v>0</v>
      </c>
      <c r="P40" s="93"/>
      <c r="Q40" s="98">
        <f t="shared" si="2"/>
        <v>0</v>
      </c>
      <c r="R40" s="64"/>
      <c r="S40" s="184"/>
      <c r="T40" s="183"/>
      <c r="U40" s="62"/>
      <c r="V40" s="92"/>
      <c r="W40" s="93"/>
      <c r="X40" s="92">
        <f t="shared" si="14"/>
        <v>0</v>
      </c>
      <c r="Y40" s="92"/>
      <c r="Z40" s="101">
        <f t="shared" si="18"/>
        <v>0</v>
      </c>
      <c r="AA40" s="95">
        <f>ROUND($Z40*'Entrées des Taux'!$A$6,2)</f>
        <v>0</v>
      </c>
      <c r="AB40" s="93">
        <f>ROUND($Z40*'Entrées des Taux'!$A$22,2)</f>
        <v>0</v>
      </c>
      <c r="AC40" s="92">
        <f>ROUND($Z40*'Entrées des Taux'!$D$6,2)</f>
        <v>0</v>
      </c>
      <c r="AD40" s="92">
        <f>ROUND($Z40*'Entrées des Taux'!$A$14,2)</f>
        <v>0</v>
      </c>
      <c r="AE40" s="92">
        <f>ROUND($Z40*'Entrées des Taux'!$A$30,2)</f>
        <v>0</v>
      </c>
      <c r="AF40" s="94">
        <f>ROUND($U40*'Entrées des Taux'!$D$14,2)</f>
        <v>0</v>
      </c>
      <c r="AG40" s="96">
        <f>ROUND($Z40*'Entrées des Taux'!$D$22,2)</f>
        <v>0</v>
      </c>
      <c r="AH40" s="102">
        <f t="shared" si="15"/>
        <v>0</v>
      </c>
      <c r="AI40" s="93"/>
      <c r="AJ40" s="98">
        <f t="shared" si="16"/>
        <v>0</v>
      </c>
      <c r="AK40" s="64"/>
      <c r="AL40" s="184"/>
    </row>
    <row r="41" spans="1:38" s="63" customFormat="1" ht="13.5" thickBot="1" x14ac:dyDescent="0.25">
      <c r="A41" s="183"/>
      <c r="B41" s="62"/>
      <c r="C41" s="92"/>
      <c r="D41" s="93"/>
      <c r="E41" s="92">
        <f t="shared" si="12"/>
        <v>0</v>
      </c>
      <c r="F41" s="92"/>
      <c r="G41" s="101">
        <f t="shared" si="17"/>
        <v>0</v>
      </c>
      <c r="H41" s="95">
        <f>ROUND($G41*'Entrées des Taux'!$A$4,2)</f>
        <v>0</v>
      </c>
      <c r="I41" s="93">
        <f>ROUND($G41*'Entrées des Taux'!$A$20,2)</f>
        <v>0</v>
      </c>
      <c r="J41" s="92">
        <f>ROUND($G41*'Entrées des Taux'!$D$4,2)</f>
        <v>0</v>
      </c>
      <c r="K41" s="92">
        <f>ROUND($G41*'Entrées des Taux'!$A$12,2)</f>
        <v>0</v>
      </c>
      <c r="L41" s="92">
        <f>ROUND($G41*'Entrées des Taux'!$A$28,2)</f>
        <v>0</v>
      </c>
      <c r="M41" s="94">
        <f>ROUND($B41*'Entrées des Taux'!$D$12,2)</f>
        <v>0</v>
      </c>
      <c r="N41" s="96">
        <f>ROUND($G41*'Entrées des Taux'!$D$20,2)</f>
        <v>0</v>
      </c>
      <c r="O41" s="102">
        <f t="shared" si="13"/>
        <v>0</v>
      </c>
      <c r="P41" s="93"/>
      <c r="Q41" s="98">
        <f t="shared" si="2"/>
        <v>0</v>
      </c>
      <c r="R41" s="64"/>
      <c r="S41" s="184"/>
      <c r="T41" s="183"/>
      <c r="U41" s="62"/>
      <c r="V41" s="92"/>
      <c r="W41" s="93"/>
      <c r="X41" s="92">
        <f t="shared" si="14"/>
        <v>0</v>
      </c>
      <c r="Y41" s="92"/>
      <c r="Z41" s="101">
        <f t="shared" si="18"/>
        <v>0</v>
      </c>
      <c r="AA41" s="95">
        <f>ROUND($Z41*'Entrées des Taux'!$A$6,2)</f>
        <v>0</v>
      </c>
      <c r="AB41" s="93">
        <f>ROUND($Z41*'Entrées des Taux'!$A$22,2)</f>
        <v>0</v>
      </c>
      <c r="AC41" s="92">
        <f>ROUND($Z41*'Entrées des Taux'!$D$6,2)</f>
        <v>0</v>
      </c>
      <c r="AD41" s="92">
        <f>ROUND($Z41*'Entrées des Taux'!$A$14,2)</f>
        <v>0</v>
      </c>
      <c r="AE41" s="92">
        <f>ROUND($Z41*'Entrées des Taux'!$A$30,2)</f>
        <v>0</v>
      </c>
      <c r="AF41" s="94">
        <f>ROUND($U41*'Entrées des Taux'!$D$14,2)</f>
        <v>0</v>
      </c>
      <c r="AG41" s="96">
        <f>ROUND($Z41*'Entrées des Taux'!$D$22,2)</f>
        <v>0</v>
      </c>
      <c r="AH41" s="102">
        <f t="shared" si="15"/>
        <v>0</v>
      </c>
      <c r="AI41" s="93"/>
      <c r="AJ41" s="98">
        <f t="shared" si="16"/>
        <v>0</v>
      </c>
      <c r="AK41" s="64"/>
      <c r="AL41" s="184"/>
    </row>
    <row r="42" spans="1:38" s="36" customFormat="1" ht="13.5" thickBot="1" x14ac:dyDescent="0.25">
      <c r="A42" s="30" t="s">
        <v>53</v>
      </c>
      <c r="B42" s="31">
        <f>SUM(B27:B41)</f>
        <v>0</v>
      </c>
      <c r="C42" s="32"/>
      <c r="D42" s="104">
        <f>SUM(D27:D41)</f>
        <v>0</v>
      </c>
      <c r="E42" s="105">
        <f t="shared" ref="E42:Q42" si="19">SUM(E27:E41)</f>
        <v>0</v>
      </c>
      <c r="F42" s="105">
        <f t="shared" si="19"/>
        <v>0</v>
      </c>
      <c r="G42" s="106">
        <f t="shared" si="19"/>
        <v>0</v>
      </c>
      <c r="H42" s="104">
        <f t="shared" si="19"/>
        <v>0</v>
      </c>
      <c r="I42" s="105">
        <f t="shared" si="19"/>
        <v>0</v>
      </c>
      <c r="J42" s="105">
        <f t="shared" si="19"/>
        <v>0</v>
      </c>
      <c r="K42" s="105">
        <f t="shared" si="19"/>
        <v>0</v>
      </c>
      <c r="L42" s="105">
        <f t="shared" si="19"/>
        <v>0</v>
      </c>
      <c r="M42" s="105">
        <f t="shared" si="19"/>
        <v>0</v>
      </c>
      <c r="N42" s="105">
        <f t="shared" si="19"/>
        <v>0</v>
      </c>
      <c r="O42" s="110">
        <f>SUM(O27:O41)</f>
        <v>0</v>
      </c>
      <c r="P42" s="105">
        <f t="shared" si="19"/>
        <v>0</v>
      </c>
      <c r="Q42" s="105">
        <f t="shared" si="19"/>
        <v>0</v>
      </c>
      <c r="R42" s="34"/>
      <c r="S42" s="35"/>
      <c r="T42" s="30" t="s">
        <v>55</v>
      </c>
      <c r="U42" s="31">
        <f>SUM(U27:U41)</f>
        <v>0</v>
      </c>
      <c r="V42" s="105"/>
      <c r="W42" s="104">
        <f t="shared" ref="W42:AD42" si="20">SUM(W27:W41)</f>
        <v>0</v>
      </c>
      <c r="X42" s="105">
        <f t="shared" si="20"/>
        <v>0</v>
      </c>
      <c r="Y42" s="105">
        <f t="shared" si="20"/>
        <v>0</v>
      </c>
      <c r="Z42" s="106">
        <f t="shared" si="20"/>
        <v>0</v>
      </c>
      <c r="AA42" s="104">
        <f t="shared" si="20"/>
        <v>0</v>
      </c>
      <c r="AB42" s="105">
        <f t="shared" si="20"/>
        <v>0</v>
      </c>
      <c r="AC42" s="105">
        <f t="shared" si="20"/>
        <v>0</v>
      </c>
      <c r="AD42" s="105">
        <f t="shared" si="20"/>
        <v>0</v>
      </c>
      <c r="AE42" s="105">
        <f t="shared" ref="AE42:AJ42" si="21">SUM(AE27:AE41)</f>
        <v>0</v>
      </c>
      <c r="AF42" s="105">
        <f t="shared" si="21"/>
        <v>0</v>
      </c>
      <c r="AG42" s="105">
        <f t="shared" si="21"/>
        <v>0</v>
      </c>
      <c r="AH42" s="110">
        <f t="shared" si="21"/>
        <v>0</v>
      </c>
      <c r="AI42" s="105">
        <f t="shared" si="21"/>
        <v>0</v>
      </c>
      <c r="AJ42" s="105">
        <f t="shared" si="21"/>
        <v>0</v>
      </c>
      <c r="AK42" s="34"/>
      <c r="AL42" s="35"/>
    </row>
    <row r="43" spans="1:38" s="36" customFormat="1" ht="14.25" thickTop="1" thickBot="1" x14ac:dyDescent="0.25">
      <c r="A43" s="37" t="s">
        <v>54</v>
      </c>
      <c r="B43" s="38">
        <f>B26+B42</f>
        <v>0</v>
      </c>
      <c r="C43" s="39"/>
      <c r="D43" s="111">
        <f>SUM(D26)+SUM(D42)</f>
        <v>0</v>
      </c>
      <c r="E43" s="112">
        <f t="shared" ref="E43:P43" si="22">SUM(E26)+SUM(E42)</f>
        <v>0</v>
      </c>
      <c r="F43" s="112">
        <f t="shared" si="22"/>
        <v>0</v>
      </c>
      <c r="G43" s="114">
        <f t="shared" si="22"/>
        <v>0</v>
      </c>
      <c r="H43" s="111">
        <f t="shared" si="22"/>
        <v>0</v>
      </c>
      <c r="I43" s="112">
        <f t="shared" si="22"/>
        <v>0</v>
      </c>
      <c r="J43" s="112">
        <f t="shared" si="22"/>
        <v>0</v>
      </c>
      <c r="K43" s="112">
        <f t="shared" si="22"/>
        <v>0</v>
      </c>
      <c r="L43" s="112">
        <f t="shared" si="22"/>
        <v>0</v>
      </c>
      <c r="M43" s="113">
        <f t="shared" si="22"/>
        <v>0</v>
      </c>
      <c r="N43" s="113">
        <f t="shared" si="22"/>
        <v>0</v>
      </c>
      <c r="O43" s="116">
        <f t="shared" si="22"/>
        <v>0</v>
      </c>
      <c r="P43" s="111">
        <f t="shared" si="22"/>
        <v>0</v>
      </c>
      <c r="Q43" s="112">
        <f>SUM(Q26)+SUM(Q42)</f>
        <v>0</v>
      </c>
      <c r="R43" s="42"/>
      <c r="S43" s="41"/>
      <c r="T43" s="37" t="s">
        <v>56</v>
      </c>
      <c r="U43" s="38">
        <f>U26+U42</f>
        <v>0</v>
      </c>
      <c r="V43" s="112"/>
      <c r="W43" s="111">
        <f>SUM((W26)+SUM(W42))</f>
        <v>0</v>
      </c>
      <c r="X43" s="112">
        <f t="shared" ref="X43:AJ43" si="23">SUM(X26)+SUM(X42)</f>
        <v>0</v>
      </c>
      <c r="Y43" s="112">
        <f t="shared" si="23"/>
        <v>0</v>
      </c>
      <c r="Z43" s="114">
        <f t="shared" si="23"/>
        <v>0</v>
      </c>
      <c r="AA43" s="111">
        <f t="shared" si="23"/>
        <v>0</v>
      </c>
      <c r="AB43" s="112">
        <f t="shared" si="23"/>
        <v>0</v>
      </c>
      <c r="AC43" s="112">
        <f t="shared" si="23"/>
        <v>0</v>
      </c>
      <c r="AD43" s="112">
        <f t="shared" si="23"/>
        <v>0</v>
      </c>
      <c r="AE43" s="112">
        <f t="shared" si="23"/>
        <v>0</v>
      </c>
      <c r="AF43" s="113">
        <f t="shared" si="23"/>
        <v>0</v>
      </c>
      <c r="AG43" s="113">
        <f t="shared" si="23"/>
        <v>0</v>
      </c>
      <c r="AH43" s="116">
        <f t="shared" si="23"/>
        <v>0</v>
      </c>
      <c r="AI43" s="111">
        <f t="shared" si="23"/>
        <v>0</v>
      </c>
      <c r="AJ43" s="112">
        <f t="shared" si="23"/>
        <v>0</v>
      </c>
      <c r="AK43" s="42"/>
      <c r="AL43" s="41"/>
    </row>
    <row r="44" spans="1:38" ht="13.5" thickTop="1" x14ac:dyDescent="0.2"/>
  </sheetData>
  <sheetProtection algorithmName="SHA-512" hashValue="4r4IEiyuVjL9Lrb2AJIj9a9oZmOhPhfjSe0Z/i6eot2RMsRGaHSiFEbcmysRbsYHi4jCyZHrW7CexmywwCHy0Q==" saltValue="RiFFXCZrKB3Hgw75tX0nfQ==" spinCount="100000" sheet="1" objects="1" scenarios="1" formatColumns="0" formatRows="0"/>
  <mergeCells count="60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V5:W5"/>
    <mergeCell ref="B3:E3"/>
    <mergeCell ref="G3:I3"/>
    <mergeCell ref="L3:P3"/>
    <mergeCell ref="AE3:AI3"/>
    <mergeCell ref="Z5:AA5"/>
    <mergeCell ref="AE5:AG5"/>
    <mergeCell ref="AK5:AL5"/>
    <mergeCell ref="L1:M1"/>
    <mergeCell ref="AE1:AF1"/>
    <mergeCell ref="R3:S3"/>
    <mergeCell ref="U3:X3"/>
    <mergeCell ref="AK3:AL3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AD94"/>
  <sheetViews>
    <sheetView showGridLines="0" workbookViewId="0">
      <selection activeCell="A88" sqref="A88:XFD88"/>
    </sheetView>
  </sheetViews>
  <sheetFormatPr defaultColWidth="8.85546875" defaultRowHeight="12.75" x14ac:dyDescent="0.2"/>
  <cols>
    <col min="1" max="3" width="18.5703125" customWidth="1"/>
    <col min="4" max="5" width="9.5703125" customWidth="1"/>
    <col min="6" max="7" width="7.5703125" customWidth="1"/>
    <col min="8" max="8" width="8.28515625" customWidth="1"/>
    <col min="9" max="9" width="8.7109375" customWidth="1"/>
    <col min="10" max="10" width="7.5703125" customWidth="1"/>
    <col min="11" max="12" width="8.7109375" customWidth="1"/>
    <col min="13" max="13" width="9.5703125" customWidth="1"/>
    <col min="14" max="14" width="8.5703125" customWidth="1"/>
    <col min="15" max="15" width="9.5703125" customWidth="1"/>
    <col min="16" max="18" width="18.5703125" customWidth="1"/>
    <col min="19" max="20" width="9.5703125" customWidth="1"/>
    <col min="21" max="22" width="7.5703125" customWidth="1"/>
    <col min="23" max="23" width="8.5703125" customWidth="1"/>
    <col min="24" max="24" width="8.7109375" customWidth="1"/>
    <col min="25" max="25" width="7.5703125" customWidth="1"/>
    <col min="26" max="27" width="8.7109375" customWidth="1"/>
    <col min="28" max="28" width="9.5703125" customWidth="1"/>
    <col min="29" max="29" width="8.5703125" customWidth="1"/>
    <col min="30" max="30" width="9.5703125" customWidth="1"/>
  </cols>
  <sheetData>
    <row r="1" spans="1:30" s="3" customFormat="1" x14ac:dyDescent="0.2"/>
    <row r="2" spans="1:30" s="3" customFormat="1" x14ac:dyDescent="0.2">
      <c r="A2" s="10"/>
      <c r="B2" s="10"/>
      <c r="C2" s="10"/>
      <c r="D2" s="1" t="str">
        <f>'Nom 1'!K1</f>
        <v xml:space="preserve">SYNDICAT DES MÉTALLOS - SECTION LOCALE # </v>
      </c>
      <c r="E2" s="215">
        <f>'Nom 1'!L1</f>
        <v>0</v>
      </c>
      <c r="F2" s="215"/>
      <c r="G2" s="10"/>
      <c r="H2" s="10"/>
      <c r="I2" s="10"/>
      <c r="J2" s="10"/>
      <c r="N2" s="1" t="s">
        <v>23</v>
      </c>
      <c r="O2" s="2">
        <f>'Nom 1'!S1</f>
        <v>0</v>
      </c>
      <c r="P2" s="10"/>
      <c r="Q2" s="10"/>
      <c r="R2" s="10"/>
      <c r="S2" s="1" t="str">
        <f>D2</f>
        <v xml:space="preserve">SYNDICAT DES MÉTALLOS - SECTION LOCALE # </v>
      </c>
      <c r="T2" s="215">
        <f>E2</f>
        <v>0</v>
      </c>
      <c r="U2" s="215"/>
      <c r="V2" s="10"/>
      <c r="W2" s="10"/>
      <c r="X2" s="10"/>
      <c r="Y2" s="10"/>
      <c r="AC2" s="1" t="s">
        <v>23</v>
      </c>
      <c r="AD2" s="2">
        <f>'Nom 1'!S1</f>
        <v>0</v>
      </c>
    </row>
    <row r="3" spans="1:30" s="3" customFormat="1" ht="13.5" thickBot="1" x14ac:dyDescent="0.25"/>
    <row r="4" spans="1:30" s="12" customFormat="1" ht="13.5" thickTop="1" x14ac:dyDescent="0.2">
      <c r="A4" s="216" t="s">
        <v>124</v>
      </c>
      <c r="B4" s="217"/>
      <c r="C4" s="217"/>
      <c r="D4" s="218"/>
      <c r="E4" s="152" t="s">
        <v>122</v>
      </c>
      <c r="F4" s="216" t="s">
        <v>60</v>
      </c>
      <c r="G4" s="217"/>
      <c r="H4" s="217"/>
      <c r="I4" s="217"/>
      <c r="J4" s="217"/>
      <c r="K4" s="217"/>
      <c r="L4" s="218"/>
      <c r="M4" s="90" t="s">
        <v>61</v>
      </c>
      <c r="N4" s="216"/>
      <c r="O4" s="218"/>
      <c r="P4" s="216" t="s">
        <v>124</v>
      </c>
      <c r="Q4" s="217"/>
      <c r="R4" s="217"/>
      <c r="S4" s="218"/>
      <c r="T4" s="152" t="s">
        <v>122</v>
      </c>
      <c r="U4" s="216" t="s">
        <v>60</v>
      </c>
      <c r="V4" s="217"/>
      <c r="W4" s="217"/>
      <c r="X4" s="217"/>
      <c r="Y4" s="217"/>
      <c r="Z4" s="217"/>
      <c r="AA4" s="218"/>
      <c r="AB4" s="90" t="s">
        <v>61</v>
      </c>
      <c r="AC4" s="216"/>
      <c r="AD4" s="218"/>
    </row>
    <row r="5" spans="1:30" s="145" customFormat="1" ht="15.6" customHeight="1" x14ac:dyDescent="0.2">
      <c r="A5" s="234" t="s">
        <v>115</v>
      </c>
      <c r="B5" s="247" t="s">
        <v>116</v>
      </c>
      <c r="C5" s="247" t="s">
        <v>117</v>
      </c>
      <c r="D5" s="232" t="s">
        <v>118</v>
      </c>
      <c r="E5" s="250" t="s">
        <v>119</v>
      </c>
      <c r="F5" s="228" t="s">
        <v>39</v>
      </c>
      <c r="G5" s="230" t="s">
        <v>40</v>
      </c>
      <c r="H5" s="230" t="s">
        <v>41</v>
      </c>
      <c r="I5" s="230" t="s">
        <v>42</v>
      </c>
      <c r="J5" s="230" t="s">
        <v>43</v>
      </c>
      <c r="K5" s="230" t="s">
        <v>44</v>
      </c>
      <c r="L5" s="232" t="s">
        <v>45</v>
      </c>
      <c r="M5" s="236" t="s">
        <v>46</v>
      </c>
      <c r="N5" s="234" t="s">
        <v>47</v>
      </c>
      <c r="O5" s="143" t="s">
        <v>1</v>
      </c>
      <c r="P5" s="234" t="s">
        <v>115</v>
      </c>
      <c r="Q5" s="247" t="s">
        <v>116</v>
      </c>
      <c r="R5" s="247" t="s">
        <v>117</v>
      </c>
      <c r="S5" s="226" t="s">
        <v>118</v>
      </c>
      <c r="T5" s="226" t="s">
        <v>119</v>
      </c>
      <c r="U5" s="228" t="s">
        <v>39</v>
      </c>
      <c r="V5" s="230" t="s">
        <v>40</v>
      </c>
      <c r="W5" s="230" t="s">
        <v>41</v>
      </c>
      <c r="X5" s="230" t="s">
        <v>42</v>
      </c>
      <c r="Y5" s="230" t="s">
        <v>43</v>
      </c>
      <c r="Z5" s="230" t="s">
        <v>44</v>
      </c>
      <c r="AA5" s="232" t="s">
        <v>45</v>
      </c>
      <c r="AB5" s="236" t="s">
        <v>46</v>
      </c>
      <c r="AC5" s="234" t="s">
        <v>47</v>
      </c>
      <c r="AD5" s="143" t="s">
        <v>1</v>
      </c>
    </row>
    <row r="6" spans="1:30" s="145" customFormat="1" ht="15.6" customHeight="1" thickBot="1" x14ac:dyDescent="0.25">
      <c r="A6" s="246"/>
      <c r="B6" s="248"/>
      <c r="C6" s="248"/>
      <c r="D6" s="249"/>
      <c r="E6" s="251"/>
      <c r="F6" s="229"/>
      <c r="G6" s="231"/>
      <c r="H6" s="231"/>
      <c r="I6" s="231"/>
      <c r="J6" s="231"/>
      <c r="K6" s="231"/>
      <c r="L6" s="233"/>
      <c r="M6" s="237"/>
      <c r="N6" s="235"/>
      <c r="O6" s="146" t="s">
        <v>120</v>
      </c>
      <c r="P6" s="235"/>
      <c r="Q6" s="273"/>
      <c r="R6" s="273"/>
      <c r="S6" s="227"/>
      <c r="T6" s="227"/>
      <c r="U6" s="229"/>
      <c r="V6" s="231"/>
      <c r="W6" s="231"/>
      <c r="X6" s="231"/>
      <c r="Y6" s="231"/>
      <c r="Z6" s="231"/>
      <c r="AA6" s="233"/>
      <c r="AB6" s="237"/>
      <c r="AC6" s="235"/>
      <c r="AD6" s="146" t="s">
        <v>120</v>
      </c>
    </row>
    <row r="7" spans="1:30" s="15" customFormat="1" ht="14.1" customHeight="1" thickTop="1" x14ac:dyDescent="0.2">
      <c r="A7" s="117">
        <f>'Nom 1'!$B$3</f>
        <v>0</v>
      </c>
      <c r="B7" s="118">
        <f>'Nom 1'!$G$3</f>
        <v>0</v>
      </c>
      <c r="C7" s="119">
        <f>'Nom 1'!$L$3</f>
        <v>0</v>
      </c>
      <c r="D7" s="61">
        <f>'Nom 1'!$R$3</f>
        <v>0</v>
      </c>
      <c r="E7" s="102">
        <f>'Nom 1'!$G$25</f>
        <v>0</v>
      </c>
      <c r="F7" s="120">
        <f>'Nom 1'!$H$25</f>
        <v>0</v>
      </c>
      <c r="G7" s="120">
        <f>'Nom 1'!$I$25</f>
        <v>0</v>
      </c>
      <c r="H7" s="120">
        <f>'Nom 1'!$J$25</f>
        <v>0</v>
      </c>
      <c r="I7" s="120">
        <f>'Nom 1'!$K$25</f>
        <v>0</v>
      </c>
      <c r="J7" s="120">
        <f>'Nom 1'!$L$25</f>
        <v>0</v>
      </c>
      <c r="K7" s="121">
        <f>'Nom 1'!$M$25</f>
        <v>0</v>
      </c>
      <c r="L7" s="122">
        <f>'Nom 1'!$N$25</f>
        <v>0</v>
      </c>
      <c r="M7" s="123">
        <f>'Nom 1'!$O$25</f>
        <v>0</v>
      </c>
      <c r="N7" s="120">
        <f>'Nom 1'!$P$25</f>
        <v>0</v>
      </c>
      <c r="O7" s="124">
        <f>'Nom 1'!$Q$25</f>
        <v>0</v>
      </c>
      <c r="P7" s="117">
        <f>'Nom 1'!$B$3</f>
        <v>0</v>
      </c>
      <c r="Q7" s="118">
        <f>'Nom 1'!$G$3</f>
        <v>0</v>
      </c>
      <c r="R7" s="119">
        <f>'Nom 1'!$L$3</f>
        <v>0</v>
      </c>
      <c r="S7" s="61">
        <f>'Nom 1'!$R$3</f>
        <v>0</v>
      </c>
      <c r="T7" s="102">
        <f>'Nom 1'!$Z$25</f>
        <v>0</v>
      </c>
      <c r="U7" s="125">
        <f>'Nom 1'!$AA$25</f>
        <v>0</v>
      </c>
      <c r="V7" s="121">
        <f>'Nom 1'!$AB$25</f>
        <v>0</v>
      </c>
      <c r="W7" s="121">
        <f>'Nom 1'!$AC$25</f>
        <v>0</v>
      </c>
      <c r="X7" s="121">
        <f>'Nom 1'!$AD$25</f>
        <v>0</v>
      </c>
      <c r="Y7" s="121">
        <f>'Nom 1'!$AE$25</f>
        <v>0</v>
      </c>
      <c r="Z7" s="98">
        <f>'Nom 1'!$AF$25</f>
        <v>0</v>
      </c>
      <c r="AA7" s="126">
        <f>'Nom 1'!$AG$25</f>
        <v>0</v>
      </c>
      <c r="AB7" s="102">
        <f>'Nom 1'!$AH$25</f>
        <v>0</v>
      </c>
      <c r="AC7" s="125">
        <f>'Nom 1'!$AI$25</f>
        <v>0</v>
      </c>
      <c r="AD7" s="126">
        <f>'Nom 1'!$AJ$25</f>
        <v>0</v>
      </c>
    </row>
    <row r="8" spans="1:30" s="15" customFormat="1" ht="14.1" customHeight="1" x14ac:dyDescent="0.2">
      <c r="A8" s="117">
        <f>'Nom 2'!$B$3</f>
        <v>0</v>
      </c>
      <c r="B8" s="118">
        <f>'Nom 2'!$G$3</f>
        <v>0</v>
      </c>
      <c r="C8" s="119">
        <f>'Nom 2'!$L$3</f>
        <v>0</v>
      </c>
      <c r="D8" s="61">
        <f>'Nom 2'!$R$3</f>
        <v>0</v>
      </c>
      <c r="E8" s="102">
        <f>'Nom 2'!$G$25</f>
        <v>0</v>
      </c>
      <c r="F8" s="120">
        <f>'Nom 2'!$H$25</f>
        <v>0</v>
      </c>
      <c r="G8" s="120">
        <f>'Nom 2'!$I$25</f>
        <v>0</v>
      </c>
      <c r="H8" s="120">
        <f>'Nom 2'!$J$25</f>
        <v>0</v>
      </c>
      <c r="I8" s="120">
        <f>'Nom 2'!$K$25</f>
        <v>0</v>
      </c>
      <c r="J8" s="120">
        <f>'Nom 2'!$L$25</f>
        <v>0</v>
      </c>
      <c r="K8" s="98">
        <f>'Nom 2'!$M$25</f>
        <v>0</v>
      </c>
      <c r="L8" s="122">
        <f>'Nom 2'!$N$25</f>
        <v>0</v>
      </c>
      <c r="M8" s="102">
        <f>'Nom 2'!$O$25</f>
        <v>0</v>
      </c>
      <c r="N8" s="120">
        <f>'Nom 2'!$P$25</f>
        <v>0</v>
      </c>
      <c r="O8" s="127">
        <f>'Nom 2'!$Q$25</f>
        <v>0</v>
      </c>
      <c r="P8" s="117">
        <f>'Nom 2'!$B$3</f>
        <v>0</v>
      </c>
      <c r="Q8" s="118">
        <f>'Nom 2'!$G$3</f>
        <v>0</v>
      </c>
      <c r="R8" s="119">
        <f>'Nom 2'!$L$3</f>
        <v>0</v>
      </c>
      <c r="S8" s="61">
        <f>'Nom 2'!$R$3</f>
        <v>0</v>
      </c>
      <c r="T8" s="102">
        <f>'Nom 2'!$Z$25</f>
        <v>0</v>
      </c>
      <c r="U8" s="128">
        <f>'Nom 2'!$AA$25</f>
        <v>0</v>
      </c>
      <c r="V8" s="98">
        <f>'Nom 2'!$AB$25</f>
        <v>0</v>
      </c>
      <c r="W8" s="98">
        <f>'Nom 2'!$AC$25</f>
        <v>0</v>
      </c>
      <c r="X8" s="98">
        <f>'Nom 2'!$AD$25</f>
        <v>0</v>
      </c>
      <c r="Y8" s="98">
        <f>'Nom 2'!$AE$25</f>
        <v>0</v>
      </c>
      <c r="Z8" s="98">
        <f>'Nom 2'!$AF$25</f>
        <v>0</v>
      </c>
      <c r="AA8" s="126">
        <f>'Nom 2'!$AG$25</f>
        <v>0</v>
      </c>
      <c r="AB8" s="102">
        <f>'Nom 2'!$AH$25</f>
        <v>0</v>
      </c>
      <c r="AC8" s="128">
        <f>'Nom 2'!$AI$25</f>
        <v>0</v>
      </c>
      <c r="AD8" s="126">
        <f>'Nom 2'!$AJ$25</f>
        <v>0</v>
      </c>
    </row>
    <row r="9" spans="1:30" s="14" customFormat="1" ht="14.1" customHeight="1" x14ac:dyDescent="0.2">
      <c r="A9" s="117">
        <f>'Nom 3'!$B$3</f>
        <v>0</v>
      </c>
      <c r="B9" s="118">
        <f>'Nom 3'!$G$3</f>
        <v>0</v>
      </c>
      <c r="C9" s="119">
        <f>'Nom 3'!$L$3</f>
        <v>0</v>
      </c>
      <c r="D9" s="61">
        <f>'Nom 3'!$R$3</f>
        <v>0</v>
      </c>
      <c r="E9" s="102">
        <f>'Nom 3'!$G$25</f>
        <v>0</v>
      </c>
      <c r="F9" s="120">
        <f>'Nom 3'!$H$25</f>
        <v>0</v>
      </c>
      <c r="G9" s="120">
        <f>'Nom 3'!$I$25</f>
        <v>0</v>
      </c>
      <c r="H9" s="120">
        <f>'Nom 3'!$J$25</f>
        <v>0</v>
      </c>
      <c r="I9" s="120">
        <f>'Nom 3'!$K$25</f>
        <v>0</v>
      </c>
      <c r="J9" s="120">
        <f>'Nom 3'!$L$25</f>
        <v>0</v>
      </c>
      <c r="K9" s="98">
        <f>'Nom 3'!$M$25</f>
        <v>0</v>
      </c>
      <c r="L9" s="122">
        <f>'Nom 3'!$N$25</f>
        <v>0</v>
      </c>
      <c r="M9" s="102">
        <f>'Nom 3'!$O$25</f>
        <v>0</v>
      </c>
      <c r="N9" s="120">
        <f>'Nom 3'!$P$25</f>
        <v>0</v>
      </c>
      <c r="O9" s="127">
        <f>'Nom 3'!$Q$25</f>
        <v>0</v>
      </c>
      <c r="P9" s="117">
        <f>'Nom 3'!$B$3</f>
        <v>0</v>
      </c>
      <c r="Q9" s="118">
        <f>'Nom 3'!$G$3</f>
        <v>0</v>
      </c>
      <c r="R9" s="119">
        <f>'Nom 3'!$L$3</f>
        <v>0</v>
      </c>
      <c r="S9" s="61">
        <f>'Nom 3'!$R$3</f>
        <v>0</v>
      </c>
      <c r="T9" s="102">
        <f>'Nom 3'!$Z$25</f>
        <v>0</v>
      </c>
      <c r="U9" s="128">
        <f>'Nom 3'!$AA$25</f>
        <v>0</v>
      </c>
      <c r="V9" s="98">
        <f>'Nom 3'!$AB$25</f>
        <v>0</v>
      </c>
      <c r="W9" s="98">
        <f>'Nom 3'!$AC$25</f>
        <v>0</v>
      </c>
      <c r="X9" s="98">
        <f>'Nom 3'!$AD$25</f>
        <v>0</v>
      </c>
      <c r="Y9" s="98">
        <f>'Nom 3'!$AE$25</f>
        <v>0</v>
      </c>
      <c r="Z9" s="98">
        <f>'Nom 3'!$AF$25</f>
        <v>0</v>
      </c>
      <c r="AA9" s="126">
        <f>'Nom 3'!$AG$25</f>
        <v>0</v>
      </c>
      <c r="AB9" s="102">
        <f>'Nom 3'!$AH$25</f>
        <v>0</v>
      </c>
      <c r="AC9" s="128">
        <f>'Nom 3'!$AI$25</f>
        <v>0</v>
      </c>
      <c r="AD9" s="126">
        <f>'Nom 3'!$AJ$25</f>
        <v>0</v>
      </c>
    </row>
    <row r="10" spans="1:30" s="14" customFormat="1" ht="14.1" customHeight="1" x14ac:dyDescent="0.2">
      <c r="A10" s="117">
        <f>'Nom 4'!$B$3</f>
        <v>0</v>
      </c>
      <c r="B10" s="118">
        <f>'Nom 4'!$G$3</f>
        <v>0</v>
      </c>
      <c r="C10" s="119">
        <f>'Nom 4'!$L$3</f>
        <v>0</v>
      </c>
      <c r="D10" s="61">
        <f>'Nom 4'!$R$3</f>
        <v>0</v>
      </c>
      <c r="E10" s="102">
        <f>'Nom 4'!$G$25</f>
        <v>0</v>
      </c>
      <c r="F10" s="120">
        <f>'Nom 4'!$H$25</f>
        <v>0</v>
      </c>
      <c r="G10" s="120">
        <f>'Nom 4'!$I$25</f>
        <v>0</v>
      </c>
      <c r="H10" s="120">
        <f>'Nom 4'!$J$25</f>
        <v>0</v>
      </c>
      <c r="I10" s="120">
        <f>'Nom 4'!$K$25</f>
        <v>0</v>
      </c>
      <c r="J10" s="120">
        <f>'Nom 4'!$L$25</f>
        <v>0</v>
      </c>
      <c r="K10" s="98">
        <f>'Nom 4'!$M$25</f>
        <v>0</v>
      </c>
      <c r="L10" s="122">
        <f>'Nom 4'!$N$25</f>
        <v>0</v>
      </c>
      <c r="M10" s="102">
        <f>'Nom 4'!$O$25</f>
        <v>0</v>
      </c>
      <c r="N10" s="120">
        <f>'Nom 4'!$P$25</f>
        <v>0</v>
      </c>
      <c r="O10" s="127">
        <f>'Nom 4'!$Q$25</f>
        <v>0</v>
      </c>
      <c r="P10" s="117">
        <f>'Nom 4'!$B$3</f>
        <v>0</v>
      </c>
      <c r="Q10" s="118">
        <f>'Nom 4'!$G$3</f>
        <v>0</v>
      </c>
      <c r="R10" s="119">
        <f>'Nom 4'!$L$3</f>
        <v>0</v>
      </c>
      <c r="S10" s="61">
        <f>'Nom 4'!$R$3</f>
        <v>0</v>
      </c>
      <c r="T10" s="102">
        <f>'Nom 4'!$Z$25</f>
        <v>0</v>
      </c>
      <c r="U10" s="128">
        <f>'Nom 4'!$AA$25</f>
        <v>0</v>
      </c>
      <c r="V10" s="98">
        <f>'Nom 4'!$AB$25</f>
        <v>0</v>
      </c>
      <c r="W10" s="98">
        <f>'Nom 4'!$AC$25</f>
        <v>0</v>
      </c>
      <c r="X10" s="98">
        <f>'Nom 4'!$AD$25</f>
        <v>0</v>
      </c>
      <c r="Y10" s="98">
        <f>'Nom 4'!$AE$25</f>
        <v>0</v>
      </c>
      <c r="Z10" s="98">
        <f>'Nom 4'!$AF$25</f>
        <v>0</v>
      </c>
      <c r="AA10" s="126">
        <f>'Nom 4'!$AG$25</f>
        <v>0</v>
      </c>
      <c r="AB10" s="102">
        <f>'Nom 4'!$AH$25</f>
        <v>0</v>
      </c>
      <c r="AC10" s="128">
        <f>'Nom 4'!$AI$25</f>
        <v>0</v>
      </c>
      <c r="AD10" s="126">
        <f>'Nom 4'!$AJ$25</f>
        <v>0</v>
      </c>
    </row>
    <row r="11" spans="1:30" s="14" customFormat="1" ht="14.1" customHeight="1" x14ac:dyDescent="0.2">
      <c r="A11" s="117">
        <f>'Nom 5'!$B$3</f>
        <v>0</v>
      </c>
      <c r="B11" s="118">
        <f>'Nom 5'!$G$3</f>
        <v>0</v>
      </c>
      <c r="C11" s="119">
        <f>'Nom 5'!$L$3</f>
        <v>0</v>
      </c>
      <c r="D11" s="61">
        <f>'Nom 5'!$R$3</f>
        <v>0</v>
      </c>
      <c r="E11" s="102">
        <f>'Nom 5'!$G$25</f>
        <v>0</v>
      </c>
      <c r="F11" s="120">
        <f>'Nom 5'!$H$25</f>
        <v>0</v>
      </c>
      <c r="G11" s="120">
        <f>'Nom 5'!$I$25</f>
        <v>0</v>
      </c>
      <c r="H11" s="120">
        <f>'Nom 5'!$J$25</f>
        <v>0</v>
      </c>
      <c r="I11" s="120">
        <f>'Nom 5'!$K$25</f>
        <v>0</v>
      </c>
      <c r="J11" s="120">
        <f>'Nom 5'!$L$25</f>
        <v>0</v>
      </c>
      <c r="K11" s="98">
        <f>'Nom 5'!$M$25</f>
        <v>0</v>
      </c>
      <c r="L11" s="122">
        <f>'Nom 5'!$N$25</f>
        <v>0</v>
      </c>
      <c r="M11" s="102">
        <f>'Nom 5'!$O$25</f>
        <v>0</v>
      </c>
      <c r="N11" s="120">
        <f>'Nom 5'!$P$25</f>
        <v>0</v>
      </c>
      <c r="O11" s="127">
        <f>'Nom 5'!$Q$25</f>
        <v>0</v>
      </c>
      <c r="P11" s="117">
        <f>'Nom 5'!$B$3</f>
        <v>0</v>
      </c>
      <c r="Q11" s="118">
        <f>'Nom 5'!$G$3</f>
        <v>0</v>
      </c>
      <c r="R11" s="119">
        <f>'Nom 5'!$L$3</f>
        <v>0</v>
      </c>
      <c r="S11" s="61">
        <f>'Nom 5'!$R$3</f>
        <v>0</v>
      </c>
      <c r="T11" s="102">
        <f>'Nom 5'!$Z$25</f>
        <v>0</v>
      </c>
      <c r="U11" s="128">
        <f>'Nom 5'!$AA$25</f>
        <v>0</v>
      </c>
      <c r="V11" s="98">
        <f>'Nom 5'!$AB$25</f>
        <v>0</v>
      </c>
      <c r="W11" s="98">
        <f>'Nom 5'!$AC$25</f>
        <v>0</v>
      </c>
      <c r="X11" s="98">
        <f>'Nom 5'!$AD$25</f>
        <v>0</v>
      </c>
      <c r="Y11" s="98">
        <f>'Nom 5'!$AE$25</f>
        <v>0</v>
      </c>
      <c r="Z11" s="98">
        <f>'Nom 5'!$AF$25</f>
        <v>0</v>
      </c>
      <c r="AA11" s="126">
        <f>'Nom 5'!$AG$25</f>
        <v>0</v>
      </c>
      <c r="AB11" s="102">
        <f>'Nom 5'!$AH$25</f>
        <v>0</v>
      </c>
      <c r="AC11" s="128">
        <f>'Nom 5'!$AI$25</f>
        <v>0</v>
      </c>
      <c r="AD11" s="126">
        <f>'Nom 5'!$AJ$25</f>
        <v>0</v>
      </c>
    </row>
    <row r="12" spans="1:30" s="14" customFormat="1" ht="14.1" customHeight="1" x14ac:dyDescent="0.2">
      <c r="A12" s="117">
        <f>'Nom 6'!$B$3</f>
        <v>0</v>
      </c>
      <c r="B12" s="118">
        <f>'Nom 6'!$G$3</f>
        <v>0</v>
      </c>
      <c r="C12" s="119">
        <f>'Nom 6'!$L$3</f>
        <v>0</v>
      </c>
      <c r="D12" s="61">
        <f>'Nom 6'!$R$3</f>
        <v>0</v>
      </c>
      <c r="E12" s="102">
        <f>'Nom 6'!$G$25</f>
        <v>0</v>
      </c>
      <c r="F12" s="120">
        <f>'Nom 6'!$H$25</f>
        <v>0</v>
      </c>
      <c r="G12" s="120">
        <f>'Nom 6'!$I$25</f>
        <v>0</v>
      </c>
      <c r="H12" s="120">
        <f>'Nom 6'!$J$25</f>
        <v>0</v>
      </c>
      <c r="I12" s="120">
        <f>'Nom 6'!$K$25</f>
        <v>0</v>
      </c>
      <c r="J12" s="120">
        <f>'Nom 6'!$L$25</f>
        <v>0</v>
      </c>
      <c r="K12" s="98">
        <f>'Nom 6'!$M$25</f>
        <v>0</v>
      </c>
      <c r="L12" s="122">
        <f>'Nom 6'!$N$25</f>
        <v>0</v>
      </c>
      <c r="M12" s="102">
        <f>'Nom 6'!$O$25</f>
        <v>0</v>
      </c>
      <c r="N12" s="120">
        <f>'Nom 6'!$P$25</f>
        <v>0</v>
      </c>
      <c r="O12" s="127">
        <f>'Nom 6'!$Q$25</f>
        <v>0</v>
      </c>
      <c r="P12" s="117">
        <f>'Nom 6'!$B$3</f>
        <v>0</v>
      </c>
      <c r="Q12" s="118">
        <f>'Nom 6'!$G$3</f>
        <v>0</v>
      </c>
      <c r="R12" s="119">
        <f>'Nom 6'!$L$3</f>
        <v>0</v>
      </c>
      <c r="S12" s="61">
        <f>'Nom 6'!$R$3</f>
        <v>0</v>
      </c>
      <c r="T12" s="102">
        <f>'Nom 6'!$Z$25</f>
        <v>0</v>
      </c>
      <c r="U12" s="128">
        <f>'Nom 6'!$AA$25</f>
        <v>0</v>
      </c>
      <c r="V12" s="98">
        <f>'Nom 6'!$AB$25</f>
        <v>0</v>
      </c>
      <c r="W12" s="98">
        <f>'Nom 6'!$AC$25</f>
        <v>0</v>
      </c>
      <c r="X12" s="98">
        <f>'Nom 6'!$AD$25</f>
        <v>0</v>
      </c>
      <c r="Y12" s="98">
        <f>'Nom 6'!$AE$25</f>
        <v>0</v>
      </c>
      <c r="Z12" s="98">
        <f>'Nom 6'!$AF$25</f>
        <v>0</v>
      </c>
      <c r="AA12" s="126">
        <f>'Nom 6'!$AG$25</f>
        <v>0</v>
      </c>
      <c r="AB12" s="102">
        <f>'Nom 6'!$AH$25</f>
        <v>0</v>
      </c>
      <c r="AC12" s="128">
        <f>'Nom 6'!$AI$25</f>
        <v>0</v>
      </c>
      <c r="AD12" s="126">
        <f>'Nom 6'!$AJ$25</f>
        <v>0</v>
      </c>
    </row>
    <row r="13" spans="1:30" s="14" customFormat="1" ht="14.1" customHeight="1" x14ac:dyDescent="0.2">
      <c r="A13" s="117">
        <f>'Nom 7'!$B$3</f>
        <v>0</v>
      </c>
      <c r="B13" s="118">
        <f>'Nom 7'!$G$3</f>
        <v>0</v>
      </c>
      <c r="C13" s="119">
        <f>'Nom 7'!$L$3</f>
        <v>0</v>
      </c>
      <c r="D13" s="61">
        <f>'Nom 7'!$R$3</f>
        <v>0</v>
      </c>
      <c r="E13" s="102">
        <f>'Nom 7'!$G$25</f>
        <v>0</v>
      </c>
      <c r="F13" s="120">
        <f>'Nom 7'!$H$25</f>
        <v>0</v>
      </c>
      <c r="G13" s="120">
        <f>'Nom 7'!$I$25</f>
        <v>0</v>
      </c>
      <c r="H13" s="120">
        <f>'Nom 7'!$J$25</f>
        <v>0</v>
      </c>
      <c r="I13" s="120">
        <f>'Nom 7'!$K$25</f>
        <v>0</v>
      </c>
      <c r="J13" s="120">
        <f>'Nom 7'!$L$25</f>
        <v>0</v>
      </c>
      <c r="K13" s="98">
        <f>'Nom 7'!$M$25</f>
        <v>0</v>
      </c>
      <c r="L13" s="122">
        <f>'Nom 7'!$N$25</f>
        <v>0</v>
      </c>
      <c r="M13" s="102">
        <f>'Nom 7'!$O$25</f>
        <v>0</v>
      </c>
      <c r="N13" s="120">
        <f>'Nom 7'!$P$25</f>
        <v>0</v>
      </c>
      <c r="O13" s="127">
        <f>'Nom 7'!$Q$25</f>
        <v>0</v>
      </c>
      <c r="P13" s="117">
        <f>'Nom 7'!$B$3</f>
        <v>0</v>
      </c>
      <c r="Q13" s="118">
        <f>'Nom 7'!$G$3</f>
        <v>0</v>
      </c>
      <c r="R13" s="119">
        <f>'Nom 7'!$L$3</f>
        <v>0</v>
      </c>
      <c r="S13" s="61">
        <f>'Nom 7'!$R$3</f>
        <v>0</v>
      </c>
      <c r="T13" s="102">
        <f>'Nom 7'!$Z$25</f>
        <v>0</v>
      </c>
      <c r="U13" s="128">
        <f>'Nom 7'!$AA$25</f>
        <v>0</v>
      </c>
      <c r="V13" s="98">
        <f>'Nom 7'!$AB$25</f>
        <v>0</v>
      </c>
      <c r="W13" s="98">
        <f>'Nom 7'!$AC$25</f>
        <v>0</v>
      </c>
      <c r="X13" s="98">
        <f>'Nom 7'!$AD$25</f>
        <v>0</v>
      </c>
      <c r="Y13" s="98">
        <f>'Nom 7'!$AE$25</f>
        <v>0</v>
      </c>
      <c r="Z13" s="98">
        <f>'Nom 7'!$AF$25</f>
        <v>0</v>
      </c>
      <c r="AA13" s="126">
        <f>'Nom 7'!$AG$25</f>
        <v>0</v>
      </c>
      <c r="AB13" s="102">
        <f>'Nom 7'!$AH$25</f>
        <v>0</v>
      </c>
      <c r="AC13" s="128">
        <f>'Nom 7'!$AI$25</f>
        <v>0</v>
      </c>
      <c r="AD13" s="126">
        <f>'Nom 7'!$AJ$25</f>
        <v>0</v>
      </c>
    </row>
    <row r="14" spans="1:30" s="14" customFormat="1" ht="14.1" customHeight="1" x14ac:dyDescent="0.2">
      <c r="A14" s="117">
        <f>'Nom 8'!$B$3</f>
        <v>0</v>
      </c>
      <c r="B14" s="118">
        <f>'Nom 8'!$G$3</f>
        <v>0</v>
      </c>
      <c r="C14" s="119">
        <f>'Nom 8'!$L$3</f>
        <v>0</v>
      </c>
      <c r="D14" s="61">
        <f>'Nom 8'!$R$3</f>
        <v>0</v>
      </c>
      <c r="E14" s="102">
        <f>'Nom 8'!$G$25</f>
        <v>0</v>
      </c>
      <c r="F14" s="120">
        <f>'Nom 8'!$H$25</f>
        <v>0</v>
      </c>
      <c r="G14" s="120">
        <f>'Nom 8'!$I$25</f>
        <v>0</v>
      </c>
      <c r="H14" s="120">
        <f>'Nom 8'!$J$25</f>
        <v>0</v>
      </c>
      <c r="I14" s="120">
        <f>'Nom 8'!$K$25</f>
        <v>0</v>
      </c>
      <c r="J14" s="120">
        <f>'Nom 8'!$L$25</f>
        <v>0</v>
      </c>
      <c r="K14" s="98">
        <f>'Nom 8'!$M$25</f>
        <v>0</v>
      </c>
      <c r="L14" s="122">
        <f>'Nom 8'!$N$25</f>
        <v>0</v>
      </c>
      <c r="M14" s="102">
        <f>'Nom 8'!$O$25</f>
        <v>0</v>
      </c>
      <c r="N14" s="120">
        <f>'Nom 8'!$P$25</f>
        <v>0</v>
      </c>
      <c r="O14" s="127">
        <f>'Nom 8'!$Q$25</f>
        <v>0</v>
      </c>
      <c r="P14" s="117">
        <f>'Nom 8'!$B$3</f>
        <v>0</v>
      </c>
      <c r="Q14" s="118">
        <f>'Nom 8'!$G$3</f>
        <v>0</v>
      </c>
      <c r="R14" s="119">
        <f>'Nom 8'!$L$3</f>
        <v>0</v>
      </c>
      <c r="S14" s="61">
        <f>'Nom 8'!$R$3</f>
        <v>0</v>
      </c>
      <c r="T14" s="102">
        <f>'Nom 8'!$Z$25</f>
        <v>0</v>
      </c>
      <c r="U14" s="128">
        <f>'Nom 8'!$AA$25</f>
        <v>0</v>
      </c>
      <c r="V14" s="98">
        <f>'Nom 8'!$AB$25</f>
        <v>0</v>
      </c>
      <c r="W14" s="98">
        <f>'Nom 8'!$AC$25</f>
        <v>0</v>
      </c>
      <c r="X14" s="98">
        <f>'Nom 8'!$AD$25</f>
        <v>0</v>
      </c>
      <c r="Y14" s="98">
        <f>'Nom 8'!$AE$25</f>
        <v>0</v>
      </c>
      <c r="Z14" s="98">
        <f>'Nom 8'!$AF$25</f>
        <v>0</v>
      </c>
      <c r="AA14" s="126">
        <f>'Nom 8'!$AG$25</f>
        <v>0</v>
      </c>
      <c r="AB14" s="102">
        <f>'Nom 8'!$AH$25</f>
        <v>0</v>
      </c>
      <c r="AC14" s="128">
        <f>'Nom 8'!$AI$25</f>
        <v>0</v>
      </c>
      <c r="AD14" s="126">
        <f>'Nom 8'!$AJ$25</f>
        <v>0</v>
      </c>
    </row>
    <row r="15" spans="1:30" s="14" customFormat="1" ht="14.1" customHeight="1" x14ac:dyDescent="0.2">
      <c r="A15" s="117">
        <f>'Nom 9'!$B$3</f>
        <v>0</v>
      </c>
      <c r="B15" s="118">
        <f>'Nom 9'!$G$3</f>
        <v>0</v>
      </c>
      <c r="C15" s="119">
        <f>'Nom 9'!$L$3</f>
        <v>0</v>
      </c>
      <c r="D15" s="61">
        <f>'Nom 9'!$R$3</f>
        <v>0</v>
      </c>
      <c r="E15" s="102">
        <f>'Nom 9'!$G$25</f>
        <v>0</v>
      </c>
      <c r="F15" s="120">
        <f>'Nom 9'!$H$25</f>
        <v>0</v>
      </c>
      <c r="G15" s="120">
        <f>'Nom 9'!$I$25</f>
        <v>0</v>
      </c>
      <c r="H15" s="120">
        <f>'Nom 9'!$J$25</f>
        <v>0</v>
      </c>
      <c r="I15" s="120">
        <f>'Nom 9'!$K$25</f>
        <v>0</v>
      </c>
      <c r="J15" s="120">
        <f>'Nom 9'!$L$25</f>
        <v>0</v>
      </c>
      <c r="K15" s="98">
        <f>'Nom 9'!$M$25</f>
        <v>0</v>
      </c>
      <c r="L15" s="122">
        <f>'Nom 9'!$N$25</f>
        <v>0</v>
      </c>
      <c r="M15" s="102">
        <f>'Nom 9'!$O$25</f>
        <v>0</v>
      </c>
      <c r="N15" s="120">
        <f>'Nom 9'!$P$25</f>
        <v>0</v>
      </c>
      <c r="O15" s="127">
        <f>'Nom 9'!$Q$25</f>
        <v>0</v>
      </c>
      <c r="P15" s="117">
        <f>'Nom 9'!$B$3</f>
        <v>0</v>
      </c>
      <c r="Q15" s="118">
        <f>'Nom 9'!$G$3</f>
        <v>0</v>
      </c>
      <c r="R15" s="119">
        <f>'Nom 9'!$L$3</f>
        <v>0</v>
      </c>
      <c r="S15" s="61">
        <f>'Nom 9'!$R$3</f>
        <v>0</v>
      </c>
      <c r="T15" s="102">
        <f>'Nom 9'!$Z$25</f>
        <v>0</v>
      </c>
      <c r="U15" s="128">
        <f>'Nom 9'!$AA$25</f>
        <v>0</v>
      </c>
      <c r="V15" s="98">
        <f>'Nom 9'!$AB$25</f>
        <v>0</v>
      </c>
      <c r="W15" s="98">
        <f>'Nom 9'!$AC$25</f>
        <v>0</v>
      </c>
      <c r="X15" s="98">
        <f>'Nom 9'!$AD$25</f>
        <v>0</v>
      </c>
      <c r="Y15" s="98">
        <f>'Nom 9'!$AE$25</f>
        <v>0</v>
      </c>
      <c r="Z15" s="98">
        <f>'Nom 9'!$AF$25</f>
        <v>0</v>
      </c>
      <c r="AA15" s="126">
        <f>'Nom 9'!$AG$25</f>
        <v>0</v>
      </c>
      <c r="AB15" s="102">
        <f>'Nom 9'!$AH$25</f>
        <v>0</v>
      </c>
      <c r="AC15" s="128">
        <f>'Nom 9'!$AI$25</f>
        <v>0</v>
      </c>
      <c r="AD15" s="126">
        <f>'Nom 9'!$AJ$25</f>
        <v>0</v>
      </c>
    </row>
    <row r="16" spans="1:30" s="14" customFormat="1" ht="14.1" customHeight="1" x14ac:dyDescent="0.2">
      <c r="A16" s="117">
        <f>'Nom10'!$B$3</f>
        <v>0</v>
      </c>
      <c r="B16" s="118">
        <f>'Nom10'!$G$3</f>
        <v>0</v>
      </c>
      <c r="C16" s="119">
        <f>'Nom10'!$L$3</f>
        <v>0</v>
      </c>
      <c r="D16" s="61">
        <f>'Nom10'!$R$3</f>
        <v>0</v>
      </c>
      <c r="E16" s="102">
        <f>'Nom10'!$G$25</f>
        <v>0</v>
      </c>
      <c r="F16" s="120">
        <f>'Nom10'!$H$25</f>
        <v>0</v>
      </c>
      <c r="G16" s="120">
        <f>'Nom10'!$I$25</f>
        <v>0</v>
      </c>
      <c r="H16" s="120">
        <f>'Nom10'!$J$25</f>
        <v>0</v>
      </c>
      <c r="I16" s="120">
        <f>'Nom10'!$K$25</f>
        <v>0</v>
      </c>
      <c r="J16" s="120">
        <f>'Nom10'!$L$25</f>
        <v>0</v>
      </c>
      <c r="K16" s="98">
        <f>'Nom10'!$M$25</f>
        <v>0</v>
      </c>
      <c r="L16" s="122">
        <f>'Nom10'!$N$25</f>
        <v>0</v>
      </c>
      <c r="M16" s="102">
        <f>'Nom10'!$O$25</f>
        <v>0</v>
      </c>
      <c r="N16" s="120">
        <f>'Nom10'!$P$25</f>
        <v>0</v>
      </c>
      <c r="O16" s="127">
        <f>'Nom10'!$Q$25</f>
        <v>0</v>
      </c>
      <c r="P16" s="117">
        <f>'Nom10'!$B$3</f>
        <v>0</v>
      </c>
      <c r="Q16" s="118">
        <f>'Nom10'!$G$3</f>
        <v>0</v>
      </c>
      <c r="R16" s="119">
        <f>'Nom10'!$L$3</f>
        <v>0</v>
      </c>
      <c r="S16" s="61">
        <f>'Nom10'!$R$3</f>
        <v>0</v>
      </c>
      <c r="T16" s="102">
        <f>'Nom10'!$Z$25</f>
        <v>0</v>
      </c>
      <c r="U16" s="128">
        <f>'Nom10'!$AA$25</f>
        <v>0</v>
      </c>
      <c r="V16" s="98">
        <f>'Nom10'!$AB$25</f>
        <v>0</v>
      </c>
      <c r="W16" s="98">
        <f>'Nom10'!$AC$25</f>
        <v>0</v>
      </c>
      <c r="X16" s="98">
        <f>'Nom10'!$AD$25</f>
        <v>0</v>
      </c>
      <c r="Y16" s="98">
        <f>'Nom10'!$AE$25</f>
        <v>0</v>
      </c>
      <c r="Z16" s="98">
        <f>'Nom10'!$AF$25</f>
        <v>0</v>
      </c>
      <c r="AA16" s="126">
        <f>'Nom10'!$AG$25</f>
        <v>0</v>
      </c>
      <c r="AB16" s="102">
        <f>'Nom10'!$AH$25</f>
        <v>0</v>
      </c>
      <c r="AC16" s="128">
        <f>'Nom10'!$AI$25</f>
        <v>0</v>
      </c>
      <c r="AD16" s="126">
        <f>'Nom10'!$AJ$25</f>
        <v>0</v>
      </c>
    </row>
    <row r="17" spans="1:30" s="14" customFormat="1" ht="14.1" customHeight="1" x14ac:dyDescent="0.2">
      <c r="A17" s="117">
        <f>'Nom  11'!$B$3</f>
        <v>0</v>
      </c>
      <c r="B17" s="118">
        <f>'Nom  11'!$G$3</f>
        <v>0</v>
      </c>
      <c r="C17" s="119">
        <f>'Nom  11'!$L$3</f>
        <v>0</v>
      </c>
      <c r="D17" s="61">
        <f>'Nom  11'!$R$3</f>
        <v>0</v>
      </c>
      <c r="E17" s="102">
        <f>'Nom  11'!$G$25</f>
        <v>0</v>
      </c>
      <c r="F17" s="120">
        <f>'Nom  11'!$H$25</f>
        <v>0</v>
      </c>
      <c r="G17" s="120">
        <f>'Nom  11'!$I$25</f>
        <v>0</v>
      </c>
      <c r="H17" s="120">
        <f>'Nom  11'!$J$25</f>
        <v>0</v>
      </c>
      <c r="I17" s="120">
        <f>'Nom  11'!$K$25</f>
        <v>0</v>
      </c>
      <c r="J17" s="120">
        <f>'Nom  11'!$L$25</f>
        <v>0</v>
      </c>
      <c r="K17" s="98">
        <f>'Nom  11'!$M$25</f>
        <v>0</v>
      </c>
      <c r="L17" s="122">
        <f>'Nom  11'!$N$25</f>
        <v>0</v>
      </c>
      <c r="M17" s="102">
        <f>'Nom  11'!$O$25</f>
        <v>0</v>
      </c>
      <c r="N17" s="120">
        <f>'Nom  11'!$P$25</f>
        <v>0</v>
      </c>
      <c r="O17" s="127">
        <f>'Nom  11'!$Q$25</f>
        <v>0</v>
      </c>
      <c r="P17" s="117">
        <f>'Nom  11'!$B$3</f>
        <v>0</v>
      </c>
      <c r="Q17" s="118">
        <f>'Nom  11'!$G$3</f>
        <v>0</v>
      </c>
      <c r="R17" s="119">
        <f>'Nom  11'!$L$3</f>
        <v>0</v>
      </c>
      <c r="S17" s="61">
        <f>'Nom  11'!$R$3</f>
        <v>0</v>
      </c>
      <c r="T17" s="102">
        <f>'Nom  11'!$Z$25</f>
        <v>0</v>
      </c>
      <c r="U17" s="128">
        <f>'Nom  11'!$AA$25</f>
        <v>0</v>
      </c>
      <c r="V17" s="98">
        <f>'Nom  11'!$AB$25</f>
        <v>0</v>
      </c>
      <c r="W17" s="98">
        <f>'Nom  11'!$AC$25</f>
        <v>0</v>
      </c>
      <c r="X17" s="98">
        <f>'Nom  11'!$AD$25</f>
        <v>0</v>
      </c>
      <c r="Y17" s="98">
        <f>'Nom  11'!$AE$25</f>
        <v>0</v>
      </c>
      <c r="Z17" s="98">
        <f>'Nom  11'!$AF$25</f>
        <v>0</v>
      </c>
      <c r="AA17" s="126">
        <f>'Nom  11'!$AG$25</f>
        <v>0</v>
      </c>
      <c r="AB17" s="102">
        <f>'Nom  11'!$AH$25</f>
        <v>0</v>
      </c>
      <c r="AC17" s="128">
        <f>'Nom  11'!$AI$25</f>
        <v>0</v>
      </c>
      <c r="AD17" s="126">
        <f>'Nom  11'!$AJ$25</f>
        <v>0</v>
      </c>
    </row>
    <row r="18" spans="1:30" s="14" customFormat="1" ht="14.1" customHeight="1" x14ac:dyDescent="0.2">
      <c r="A18" s="117">
        <f>'Nom 12'!$B$3</f>
        <v>0</v>
      </c>
      <c r="B18" s="118">
        <f>'Nom 12'!$G$3</f>
        <v>0</v>
      </c>
      <c r="C18" s="119">
        <f>'Nom 12'!$L$3</f>
        <v>0</v>
      </c>
      <c r="D18" s="61">
        <f>'Nom 12'!$R$3</f>
        <v>0</v>
      </c>
      <c r="E18" s="102">
        <f>'Nom 12'!$G$25</f>
        <v>0</v>
      </c>
      <c r="F18" s="120">
        <f>'Nom 12'!$H$25</f>
        <v>0</v>
      </c>
      <c r="G18" s="120">
        <f>'Nom 12'!$I$25</f>
        <v>0</v>
      </c>
      <c r="H18" s="120">
        <f>'Nom 12'!$J$25</f>
        <v>0</v>
      </c>
      <c r="I18" s="120">
        <f>'Nom 12'!$K$25</f>
        <v>0</v>
      </c>
      <c r="J18" s="120">
        <f>'Nom 12'!$L$25</f>
        <v>0</v>
      </c>
      <c r="K18" s="98">
        <f>'Nom 12'!$M$25</f>
        <v>0</v>
      </c>
      <c r="L18" s="122">
        <f>'Nom 12'!$N$25</f>
        <v>0</v>
      </c>
      <c r="M18" s="102">
        <f>'Nom 12'!$O$25</f>
        <v>0</v>
      </c>
      <c r="N18" s="120">
        <f>'Nom 12'!$P$25</f>
        <v>0</v>
      </c>
      <c r="O18" s="127">
        <f>'Nom 12'!$Q$25</f>
        <v>0</v>
      </c>
      <c r="P18" s="117">
        <f>'Nom 12'!$B$3</f>
        <v>0</v>
      </c>
      <c r="Q18" s="118">
        <f>'Nom 12'!$G$3</f>
        <v>0</v>
      </c>
      <c r="R18" s="119">
        <f>'Nom 12'!$L$3</f>
        <v>0</v>
      </c>
      <c r="S18" s="61">
        <f>'Nom 12'!$R$3</f>
        <v>0</v>
      </c>
      <c r="T18" s="102">
        <f>'Nom 12'!$Z$25</f>
        <v>0</v>
      </c>
      <c r="U18" s="128">
        <f>'Nom 12'!$AA$25</f>
        <v>0</v>
      </c>
      <c r="V18" s="98">
        <f>'Nom 12'!$AB$25</f>
        <v>0</v>
      </c>
      <c r="W18" s="98">
        <f>'Nom 12'!$AC$25</f>
        <v>0</v>
      </c>
      <c r="X18" s="98">
        <f>'Nom 12'!$AD$25</f>
        <v>0</v>
      </c>
      <c r="Y18" s="98">
        <f>'Nom 12'!$AE$25</f>
        <v>0</v>
      </c>
      <c r="Z18" s="98">
        <f>'Nom 12'!$AF$25</f>
        <v>0</v>
      </c>
      <c r="AA18" s="126">
        <f>'Nom 12'!$AG$25</f>
        <v>0</v>
      </c>
      <c r="AB18" s="102">
        <f>'Nom 12'!$AH$25</f>
        <v>0</v>
      </c>
      <c r="AC18" s="128">
        <f>'Nom 12'!$AI$25</f>
        <v>0</v>
      </c>
      <c r="AD18" s="126">
        <f>'Nom 12'!$AJ$25</f>
        <v>0</v>
      </c>
    </row>
    <row r="19" spans="1:30" s="14" customFormat="1" ht="14.1" customHeight="1" x14ac:dyDescent="0.2">
      <c r="A19" s="117">
        <f>'Nom 13'!$B$3</f>
        <v>0</v>
      </c>
      <c r="B19" s="118">
        <f>'Nom 13'!$G$3</f>
        <v>0</v>
      </c>
      <c r="C19" s="119">
        <f>'Nom 13'!$L$3</f>
        <v>0</v>
      </c>
      <c r="D19" s="61">
        <f>'Nom 13'!$R$3</f>
        <v>0</v>
      </c>
      <c r="E19" s="102">
        <f>'Nom 13'!$G$25</f>
        <v>0</v>
      </c>
      <c r="F19" s="120">
        <f>'Nom 13'!$H$25</f>
        <v>0</v>
      </c>
      <c r="G19" s="120">
        <f>'Nom 13'!$I$25</f>
        <v>0</v>
      </c>
      <c r="H19" s="120">
        <f>'Nom 13'!$J$25</f>
        <v>0</v>
      </c>
      <c r="I19" s="120">
        <f>'Nom 13'!$K$25</f>
        <v>0</v>
      </c>
      <c r="J19" s="120">
        <f>'Nom 13'!$L$25</f>
        <v>0</v>
      </c>
      <c r="K19" s="98">
        <f>'Nom 13'!$M$25</f>
        <v>0</v>
      </c>
      <c r="L19" s="122">
        <f>'Nom 13'!$N$25</f>
        <v>0</v>
      </c>
      <c r="M19" s="102">
        <f>'Nom 13'!$O$25</f>
        <v>0</v>
      </c>
      <c r="N19" s="120">
        <f>'Nom 13'!$P$25</f>
        <v>0</v>
      </c>
      <c r="O19" s="127">
        <f>'Nom 13'!$Q$25</f>
        <v>0</v>
      </c>
      <c r="P19" s="117">
        <f>'Nom 13'!$B$3</f>
        <v>0</v>
      </c>
      <c r="Q19" s="118">
        <f>'Nom 13'!$G$3</f>
        <v>0</v>
      </c>
      <c r="R19" s="119">
        <f>'Nom 13'!$L$3</f>
        <v>0</v>
      </c>
      <c r="S19" s="61">
        <f>'Nom 13'!$R$3</f>
        <v>0</v>
      </c>
      <c r="T19" s="102">
        <f>'Nom 13'!$Z$25</f>
        <v>0</v>
      </c>
      <c r="U19" s="128">
        <f>'Nom 13'!$AA$25</f>
        <v>0</v>
      </c>
      <c r="V19" s="98">
        <f>'Nom 13'!$AB$25</f>
        <v>0</v>
      </c>
      <c r="W19" s="98">
        <f>'Nom 13'!$AC$25</f>
        <v>0</v>
      </c>
      <c r="X19" s="98">
        <f>'Nom 13'!$AD$25</f>
        <v>0</v>
      </c>
      <c r="Y19" s="98">
        <f>'Nom 13'!$AE$25</f>
        <v>0</v>
      </c>
      <c r="Z19" s="98">
        <f>'Nom 13'!$AF$25</f>
        <v>0</v>
      </c>
      <c r="AA19" s="126">
        <f>'Nom 13'!$AG$25</f>
        <v>0</v>
      </c>
      <c r="AB19" s="102">
        <f>'Nom 13'!$AH$25</f>
        <v>0</v>
      </c>
      <c r="AC19" s="128">
        <f>'Nom 13'!$AI$25</f>
        <v>0</v>
      </c>
      <c r="AD19" s="126">
        <f>'Nom 13'!$AJ$25</f>
        <v>0</v>
      </c>
    </row>
    <row r="20" spans="1:30" s="14" customFormat="1" ht="14.1" customHeight="1" x14ac:dyDescent="0.2">
      <c r="A20" s="117">
        <f>'Nom 14'!$B$3</f>
        <v>0</v>
      </c>
      <c r="B20" s="118">
        <f>'Nom 14'!$G$3</f>
        <v>0</v>
      </c>
      <c r="C20" s="119">
        <f>'Nom 14'!$L$3</f>
        <v>0</v>
      </c>
      <c r="D20" s="61">
        <f>'Nom 14'!$R$3</f>
        <v>0</v>
      </c>
      <c r="E20" s="102">
        <f>'Nom 14'!$G$25</f>
        <v>0</v>
      </c>
      <c r="F20" s="120">
        <f>'Nom 14'!$H$25</f>
        <v>0</v>
      </c>
      <c r="G20" s="120">
        <f>'Nom 14'!$I$25</f>
        <v>0</v>
      </c>
      <c r="H20" s="120">
        <f>'Nom 14'!$J$25</f>
        <v>0</v>
      </c>
      <c r="I20" s="120">
        <f>'Nom 14'!$K$25</f>
        <v>0</v>
      </c>
      <c r="J20" s="120">
        <f>'Nom 14'!$L$25</f>
        <v>0</v>
      </c>
      <c r="K20" s="98">
        <f>'Nom 14'!$M$25</f>
        <v>0</v>
      </c>
      <c r="L20" s="122">
        <f>'Nom 14'!$N$25</f>
        <v>0</v>
      </c>
      <c r="M20" s="102">
        <f>'Nom 14'!$O$25</f>
        <v>0</v>
      </c>
      <c r="N20" s="120">
        <f>'Nom 14'!$P$25</f>
        <v>0</v>
      </c>
      <c r="O20" s="127">
        <f>'Nom 14'!$Q$25</f>
        <v>0</v>
      </c>
      <c r="P20" s="117">
        <f>'Nom 14'!$B$3</f>
        <v>0</v>
      </c>
      <c r="Q20" s="118">
        <f>'Nom 14'!$G$3</f>
        <v>0</v>
      </c>
      <c r="R20" s="119">
        <f>'Nom 14'!$L$3</f>
        <v>0</v>
      </c>
      <c r="S20" s="61">
        <f>'Nom 14'!$R$3</f>
        <v>0</v>
      </c>
      <c r="T20" s="102">
        <f>'Nom 14'!$Z$25</f>
        <v>0</v>
      </c>
      <c r="U20" s="128">
        <f>'Nom 14'!$AA$25</f>
        <v>0</v>
      </c>
      <c r="V20" s="98">
        <f>'Nom 14'!$AB$25</f>
        <v>0</v>
      </c>
      <c r="W20" s="98">
        <f>'Nom 14'!$AC$25</f>
        <v>0</v>
      </c>
      <c r="X20" s="98">
        <f>'Nom 14'!$AD$25</f>
        <v>0</v>
      </c>
      <c r="Y20" s="98">
        <f>'Nom 14'!$AE$25</f>
        <v>0</v>
      </c>
      <c r="Z20" s="98">
        <f>'Nom 14'!$AF$25</f>
        <v>0</v>
      </c>
      <c r="AA20" s="126">
        <f>'Nom 14'!$AG$25</f>
        <v>0</v>
      </c>
      <c r="AB20" s="102">
        <f>'Nom 14'!$AH$25</f>
        <v>0</v>
      </c>
      <c r="AC20" s="128">
        <f>'Nom 14'!$AI$25</f>
        <v>0</v>
      </c>
      <c r="AD20" s="126">
        <f>'Nom 14'!$AJ$25</f>
        <v>0</v>
      </c>
    </row>
    <row r="21" spans="1:30" s="14" customFormat="1" ht="14.1" customHeight="1" x14ac:dyDescent="0.2">
      <c r="A21" s="117">
        <f>'Nom 15'!$B$3</f>
        <v>0</v>
      </c>
      <c r="B21" s="118">
        <f>'Nom 15'!$G$3</f>
        <v>0</v>
      </c>
      <c r="C21" s="119">
        <f>'Nom 15'!$L$3</f>
        <v>0</v>
      </c>
      <c r="D21" s="61">
        <f>'Nom 15'!$R$3</f>
        <v>0</v>
      </c>
      <c r="E21" s="102">
        <f>'Nom 15'!$G$25</f>
        <v>0</v>
      </c>
      <c r="F21" s="120">
        <f>'Nom 15'!$H$25</f>
        <v>0</v>
      </c>
      <c r="G21" s="120">
        <f>'Nom 15'!$I$25</f>
        <v>0</v>
      </c>
      <c r="H21" s="120">
        <f>'Nom 15'!$J$25</f>
        <v>0</v>
      </c>
      <c r="I21" s="120">
        <f>'Nom 15'!$K$25</f>
        <v>0</v>
      </c>
      <c r="J21" s="120">
        <f>'Nom 15'!$L$25</f>
        <v>0</v>
      </c>
      <c r="K21" s="98">
        <f>'Nom 15'!$M$25</f>
        <v>0</v>
      </c>
      <c r="L21" s="122">
        <f>'Nom 15'!$N$25</f>
        <v>0</v>
      </c>
      <c r="M21" s="102">
        <f>'Nom 15'!$O$25</f>
        <v>0</v>
      </c>
      <c r="N21" s="120">
        <f>'Nom 15'!$P$25</f>
        <v>0</v>
      </c>
      <c r="O21" s="127">
        <f>'Nom 15'!$Q$25</f>
        <v>0</v>
      </c>
      <c r="P21" s="117">
        <f>'Nom 15'!$B$3</f>
        <v>0</v>
      </c>
      <c r="Q21" s="118">
        <f>'Nom 15'!$G$3</f>
        <v>0</v>
      </c>
      <c r="R21" s="119">
        <f>'Nom 15'!$L$3</f>
        <v>0</v>
      </c>
      <c r="S21" s="61">
        <f>'Nom 15'!$R$3</f>
        <v>0</v>
      </c>
      <c r="T21" s="102">
        <f>'Nom 15'!$Z$25</f>
        <v>0</v>
      </c>
      <c r="U21" s="128">
        <f>'Nom 15'!$AA$25</f>
        <v>0</v>
      </c>
      <c r="V21" s="98">
        <f>'Nom 15'!$AB$25</f>
        <v>0</v>
      </c>
      <c r="W21" s="98">
        <f>'Nom 15'!$AC$25</f>
        <v>0</v>
      </c>
      <c r="X21" s="98">
        <f>'Nom 15'!$AD$25</f>
        <v>0</v>
      </c>
      <c r="Y21" s="98">
        <f>'Nom 15'!$AE$25</f>
        <v>0</v>
      </c>
      <c r="Z21" s="98">
        <f>'Nom 15'!$AF$25</f>
        <v>0</v>
      </c>
      <c r="AA21" s="126">
        <f>'Nom 15'!$AG$25</f>
        <v>0</v>
      </c>
      <c r="AB21" s="102">
        <f>'Nom 15'!$AH$25</f>
        <v>0</v>
      </c>
      <c r="AC21" s="128">
        <f>'Nom 15'!$AI$25</f>
        <v>0</v>
      </c>
      <c r="AD21" s="126">
        <f>'Nom 15'!$AJ$25</f>
        <v>0</v>
      </c>
    </row>
    <row r="22" spans="1:30" s="14" customFormat="1" ht="14.1" customHeight="1" x14ac:dyDescent="0.2">
      <c r="A22" s="117">
        <f>'Nom 16'!$B$3</f>
        <v>0</v>
      </c>
      <c r="B22" s="118">
        <f>'Nom 16'!$G$3</f>
        <v>0</v>
      </c>
      <c r="C22" s="119">
        <f>'Nom 16'!$L$3</f>
        <v>0</v>
      </c>
      <c r="D22" s="61">
        <f>'Nom 16'!$R$3</f>
        <v>0</v>
      </c>
      <c r="E22" s="102">
        <f>'Nom 16'!$G$25</f>
        <v>0</v>
      </c>
      <c r="F22" s="120">
        <f>'Nom 16'!$H$25</f>
        <v>0</v>
      </c>
      <c r="G22" s="120">
        <f>'Nom 16'!$I$25</f>
        <v>0</v>
      </c>
      <c r="H22" s="120">
        <f>'Nom 16'!$J$25</f>
        <v>0</v>
      </c>
      <c r="I22" s="120">
        <f>'Nom 16'!$K$25</f>
        <v>0</v>
      </c>
      <c r="J22" s="120">
        <f>'Nom 16'!$L$25</f>
        <v>0</v>
      </c>
      <c r="K22" s="98">
        <f>'Nom 16'!$M$25</f>
        <v>0</v>
      </c>
      <c r="L22" s="122">
        <f>'Nom 16'!$N$25</f>
        <v>0</v>
      </c>
      <c r="M22" s="102">
        <f>'Nom 16'!$O$25</f>
        <v>0</v>
      </c>
      <c r="N22" s="120">
        <f>'Nom 16'!$P$25</f>
        <v>0</v>
      </c>
      <c r="O22" s="127">
        <f>'Nom 16'!$Q$25</f>
        <v>0</v>
      </c>
      <c r="P22" s="117">
        <f>'Nom 16'!$B$3</f>
        <v>0</v>
      </c>
      <c r="Q22" s="118">
        <f>'Nom 16'!$G$3</f>
        <v>0</v>
      </c>
      <c r="R22" s="119">
        <f>'Nom 16'!$L$3</f>
        <v>0</v>
      </c>
      <c r="S22" s="61">
        <f>'Nom 16'!$R$3</f>
        <v>0</v>
      </c>
      <c r="T22" s="102">
        <f>'Nom 16'!$Z$25</f>
        <v>0</v>
      </c>
      <c r="U22" s="128">
        <f>'Nom 16'!$AA$25</f>
        <v>0</v>
      </c>
      <c r="V22" s="98">
        <f>'Nom 16'!$AB$25</f>
        <v>0</v>
      </c>
      <c r="W22" s="98">
        <f>'Nom 16'!$AC$25</f>
        <v>0</v>
      </c>
      <c r="X22" s="98">
        <f>'Nom 16'!$AD$25</f>
        <v>0</v>
      </c>
      <c r="Y22" s="98">
        <f>'Nom 16'!$AE$25</f>
        <v>0</v>
      </c>
      <c r="Z22" s="98">
        <f>'Nom 16'!$AF$25</f>
        <v>0</v>
      </c>
      <c r="AA22" s="126">
        <f>'Nom 16'!$AG$25</f>
        <v>0</v>
      </c>
      <c r="AB22" s="102">
        <f>'Nom 16'!$AH$25</f>
        <v>0</v>
      </c>
      <c r="AC22" s="128">
        <f>'Nom 16'!$AI$25</f>
        <v>0</v>
      </c>
      <c r="AD22" s="126">
        <f>'Nom 16'!$AJ$25</f>
        <v>0</v>
      </c>
    </row>
    <row r="23" spans="1:30" s="14" customFormat="1" ht="14.1" customHeight="1" x14ac:dyDescent="0.2">
      <c r="A23" s="117">
        <f>'Nom 17'!$B$3</f>
        <v>0</v>
      </c>
      <c r="B23" s="118">
        <f>'Nom 17'!$G$3</f>
        <v>0</v>
      </c>
      <c r="C23" s="119">
        <f>'Nom 17'!$L$3</f>
        <v>0</v>
      </c>
      <c r="D23" s="61">
        <f>'Nom 17'!$R$3</f>
        <v>0</v>
      </c>
      <c r="E23" s="102">
        <f>'Nom 17'!$G$25</f>
        <v>0</v>
      </c>
      <c r="F23" s="120">
        <f>'Nom 17'!$H$25</f>
        <v>0</v>
      </c>
      <c r="G23" s="120">
        <f>'Nom 17'!$I$25</f>
        <v>0</v>
      </c>
      <c r="H23" s="120">
        <f>'Nom 17'!$J$25</f>
        <v>0</v>
      </c>
      <c r="I23" s="120">
        <f>'Nom 17'!$K$25</f>
        <v>0</v>
      </c>
      <c r="J23" s="120">
        <f>'Nom 17'!$L$25</f>
        <v>0</v>
      </c>
      <c r="K23" s="98">
        <f>'Nom 17'!$M$25</f>
        <v>0</v>
      </c>
      <c r="L23" s="122">
        <f>'Nom 17'!$N$25</f>
        <v>0</v>
      </c>
      <c r="M23" s="102">
        <f>'Nom 17'!$O$25</f>
        <v>0</v>
      </c>
      <c r="N23" s="120">
        <f>'Nom 17'!$P$25</f>
        <v>0</v>
      </c>
      <c r="O23" s="127">
        <f>'Nom 17'!$Q$25</f>
        <v>0</v>
      </c>
      <c r="P23" s="117">
        <f>'Nom 17'!$B$3</f>
        <v>0</v>
      </c>
      <c r="Q23" s="118">
        <f>'Nom 17'!$G$3</f>
        <v>0</v>
      </c>
      <c r="R23" s="119">
        <f>'Nom 17'!$L$3</f>
        <v>0</v>
      </c>
      <c r="S23" s="61">
        <f>'Nom 17'!$R$3</f>
        <v>0</v>
      </c>
      <c r="T23" s="102">
        <f>'Nom 17'!$Z$25</f>
        <v>0</v>
      </c>
      <c r="U23" s="128">
        <f>'Nom 17'!$AA$25</f>
        <v>0</v>
      </c>
      <c r="V23" s="98">
        <f>'Nom 17'!$AB$25</f>
        <v>0</v>
      </c>
      <c r="W23" s="98">
        <f>'Nom 17'!$AC$25</f>
        <v>0</v>
      </c>
      <c r="X23" s="98">
        <f>'Nom 17'!$AD$25</f>
        <v>0</v>
      </c>
      <c r="Y23" s="98">
        <f>'Nom 17'!$AE$25</f>
        <v>0</v>
      </c>
      <c r="Z23" s="98">
        <f>'Nom 17'!$AF$25</f>
        <v>0</v>
      </c>
      <c r="AA23" s="126">
        <f>'Nom 17'!$AG$25</f>
        <v>0</v>
      </c>
      <c r="AB23" s="102">
        <f>'Nom 17'!$AH$25</f>
        <v>0</v>
      </c>
      <c r="AC23" s="128">
        <f>'Nom 17'!$AI$25</f>
        <v>0</v>
      </c>
      <c r="AD23" s="126">
        <f>'Nom 17'!$AJ$25</f>
        <v>0</v>
      </c>
    </row>
    <row r="24" spans="1:30" s="14" customFormat="1" ht="14.1" customHeight="1" x14ac:dyDescent="0.2">
      <c r="A24" s="117">
        <f>'Nom 18'!$B$3</f>
        <v>0</v>
      </c>
      <c r="B24" s="118">
        <f>'Nom 18'!$G$3</f>
        <v>0</v>
      </c>
      <c r="C24" s="119">
        <f>'Nom 18'!$L$3</f>
        <v>0</v>
      </c>
      <c r="D24" s="61">
        <f>'Nom 18'!$R$3</f>
        <v>0</v>
      </c>
      <c r="E24" s="102">
        <f>'Nom 18'!$G$25</f>
        <v>0</v>
      </c>
      <c r="F24" s="120">
        <f>'Nom 18'!$H$25</f>
        <v>0</v>
      </c>
      <c r="G24" s="120">
        <f>'Nom 18'!$I$25</f>
        <v>0</v>
      </c>
      <c r="H24" s="120">
        <f>'Nom 18'!$J$25</f>
        <v>0</v>
      </c>
      <c r="I24" s="120">
        <f>'Nom 18'!$K$25</f>
        <v>0</v>
      </c>
      <c r="J24" s="120">
        <f>'Nom 18'!$L$25</f>
        <v>0</v>
      </c>
      <c r="K24" s="98">
        <f>'Nom 18'!$M$25</f>
        <v>0</v>
      </c>
      <c r="L24" s="122">
        <f>'Nom 18'!$N$25</f>
        <v>0</v>
      </c>
      <c r="M24" s="102">
        <f>'Nom 18'!$O$25</f>
        <v>0</v>
      </c>
      <c r="N24" s="120">
        <f>'Nom 18'!$P$25</f>
        <v>0</v>
      </c>
      <c r="O24" s="127">
        <f>'Nom 18'!$Q$25</f>
        <v>0</v>
      </c>
      <c r="P24" s="117">
        <f>'Nom 18'!$B$3</f>
        <v>0</v>
      </c>
      <c r="Q24" s="118">
        <f>'Nom 18'!$G$3</f>
        <v>0</v>
      </c>
      <c r="R24" s="119">
        <f>'Nom 18'!$L$3</f>
        <v>0</v>
      </c>
      <c r="S24" s="61">
        <f>'Nom 18'!$R$3</f>
        <v>0</v>
      </c>
      <c r="T24" s="102">
        <f>'Nom 18'!$Z$25</f>
        <v>0</v>
      </c>
      <c r="U24" s="128">
        <f>'Nom 18'!$AA$25</f>
        <v>0</v>
      </c>
      <c r="V24" s="98">
        <f>'Nom 18'!$AB$25</f>
        <v>0</v>
      </c>
      <c r="W24" s="98">
        <f>'Nom 18'!$AC$25</f>
        <v>0</v>
      </c>
      <c r="X24" s="98">
        <f>'Nom 18'!$AD$25</f>
        <v>0</v>
      </c>
      <c r="Y24" s="98">
        <f>'Nom 18'!$AE$25</f>
        <v>0</v>
      </c>
      <c r="Z24" s="98">
        <f>'Nom 18'!$AF$25</f>
        <v>0</v>
      </c>
      <c r="AA24" s="126">
        <f>'Nom 18'!$AG$25</f>
        <v>0</v>
      </c>
      <c r="AB24" s="102">
        <f>'Nom 18'!$AH$25</f>
        <v>0</v>
      </c>
      <c r="AC24" s="128">
        <f>'Nom 18'!$AI$25</f>
        <v>0</v>
      </c>
      <c r="AD24" s="126">
        <f>'Nom 18'!$AJ$25</f>
        <v>0</v>
      </c>
    </row>
    <row r="25" spans="1:30" s="14" customFormat="1" ht="14.1" customHeight="1" x14ac:dyDescent="0.2">
      <c r="A25" s="117">
        <f>'Nom 19'!$B$3</f>
        <v>0</v>
      </c>
      <c r="B25" s="118">
        <f>'Nom 19'!$G$3</f>
        <v>0</v>
      </c>
      <c r="C25" s="119">
        <f>'Nom 19'!$L$3</f>
        <v>0</v>
      </c>
      <c r="D25" s="61">
        <f>'Nom 19'!$R$3</f>
        <v>0</v>
      </c>
      <c r="E25" s="102">
        <f>'Nom 19'!$G$25</f>
        <v>0</v>
      </c>
      <c r="F25" s="120">
        <f>'Nom 19'!$H$25</f>
        <v>0</v>
      </c>
      <c r="G25" s="120">
        <f>'Nom 19'!$I$25</f>
        <v>0</v>
      </c>
      <c r="H25" s="120">
        <f>'Nom 19'!$J$25</f>
        <v>0</v>
      </c>
      <c r="I25" s="120">
        <f>'Nom 19'!$K$25</f>
        <v>0</v>
      </c>
      <c r="J25" s="120">
        <f>'Nom 19'!$L$25</f>
        <v>0</v>
      </c>
      <c r="K25" s="98">
        <f>'Nom 19'!$M$25</f>
        <v>0</v>
      </c>
      <c r="L25" s="122">
        <f>'Nom 19'!$N$25</f>
        <v>0</v>
      </c>
      <c r="M25" s="102">
        <f>'Nom 19'!$O$25</f>
        <v>0</v>
      </c>
      <c r="N25" s="120">
        <f>'Nom 19'!$P$25</f>
        <v>0</v>
      </c>
      <c r="O25" s="127">
        <f>'Nom 19'!$Q$25</f>
        <v>0</v>
      </c>
      <c r="P25" s="117">
        <f>'Nom 19'!$B$3</f>
        <v>0</v>
      </c>
      <c r="Q25" s="118">
        <f>'Nom 19'!$G$3</f>
        <v>0</v>
      </c>
      <c r="R25" s="119">
        <f>'Nom 19'!$L$3</f>
        <v>0</v>
      </c>
      <c r="S25" s="61">
        <f>'Nom 19'!$R$3</f>
        <v>0</v>
      </c>
      <c r="T25" s="102">
        <f>'Nom 19'!$Z$25</f>
        <v>0</v>
      </c>
      <c r="U25" s="128">
        <f>'Nom 19'!$AA$25</f>
        <v>0</v>
      </c>
      <c r="V25" s="98">
        <f>'Nom 19'!$AB$25</f>
        <v>0</v>
      </c>
      <c r="W25" s="98">
        <f>'Nom 19'!$AC$25</f>
        <v>0</v>
      </c>
      <c r="X25" s="98">
        <f>'Nom 19'!$AD$25</f>
        <v>0</v>
      </c>
      <c r="Y25" s="98">
        <f>'Nom 19'!$AE$25</f>
        <v>0</v>
      </c>
      <c r="Z25" s="98">
        <f>'Nom 19'!$AF$25</f>
        <v>0</v>
      </c>
      <c r="AA25" s="126">
        <f>'Nom 19'!$AG$25</f>
        <v>0</v>
      </c>
      <c r="AB25" s="102">
        <f>'Nom 19'!$AH$25</f>
        <v>0</v>
      </c>
      <c r="AC25" s="128">
        <f>'Nom 19'!$AI$25</f>
        <v>0</v>
      </c>
      <c r="AD25" s="126">
        <f>'Nom 19'!$AJ$25</f>
        <v>0</v>
      </c>
    </row>
    <row r="26" spans="1:30" s="14" customFormat="1" ht="14.1" customHeight="1" x14ac:dyDescent="0.2">
      <c r="A26" s="117">
        <f>'Nom 20'!$B$3</f>
        <v>0</v>
      </c>
      <c r="B26" s="118">
        <f>'Nom 20'!$G$3</f>
        <v>0</v>
      </c>
      <c r="C26" s="119">
        <f>'Nom 20'!$L$3</f>
        <v>0</v>
      </c>
      <c r="D26" s="61">
        <f>'Nom 20'!$R$3</f>
        <v>0</v>
      </c>
      <c r="E26" s="102">
        <f>'Nom 20'!$G$25</f>
        <v>0</v>
      </c>
      <c r="F26" s="120">
        <f>'Nom 20'!$H$25</f>
        <v>0</v>
      </c>
      <c r="G26" s="120">
        <f>'Nom 20'!$I$25</f>
        <v>0</v>
      </c>
      <c r="H26" s="120">
        <f>'Nom 20'!$J$25</f>
        <v>0</v>
      </c>
      <c r="I26" s="120">
        <f>'Nom 20'!$K$25</f>
        <v>0</v>
      </c>
      <c r="J26" s="120">
        <f>'Nom 20'!$L$25</f>
        <v>0</v>
      </c>
      <c r="K26" s="98">
        <f>'Nom 20'!$M$25</f>
        <v>0</v>
      </c>
      <c r="L26" s="122">
        <f>'Nom 20'!$N$25</f>
        <v>0</v>
      </c>
      <c r="M26" s="102">
        <f>'Nom 20'!$O$25</f>
        <v>0</v>
      </c>
      <c r="N26" s="120">
        <f>'Nom 20'!$P$25</f>
        <v>0</v>
      </c>
      <c r="O26" s="127">
        <f>'Nom 20'!$Q$25</f>
        <v>0</v>
      </c>
      <c r="P26" s="117">
        <f>'Nom 20'!$B$3</f>
        <v>0</v>
      </c>
      <c r="Q26" s="118">
        <f>'Nom 20'!$G$3</f>
        <v>0</v>
      </c>
      <c r="R26" s="119">
        <f>'Nom 20'!$L$3</f>
        <v>0</v>
      </c>
      <c r="S26" s="61">
        <f>'Nom 20'!$R$3</f>
        <v>0</v>
      </c>
      <c r="T26" s="102">
        <f>'Nom 20'!$Z$25</f>
        <v>0</v>
      </c>
      <c r="U26" s="128">
        <f>'Nom 20'!$AA$25</f>
        <v>0</v>
      </c>
      <c r="V26" s="98">
        <f>'Nom 20'!$AB$25</f>
        <v>0</v>
      </c>
      <c r="W26" s="98">
        <f>'Nom 20'!$AC$25</f>
        <v>0</v>
      </c>
      <c r="X26" s="98">
        <f>'Nom 20'!$AD$25</f>
        <v>0</v>
      </c>
      <c r="Y26" s="98">
        <f>'Nom 20'!$AE$25</f>
        <v>0</v>
      </c>
      <c r="Z26" s="98">
        <f>'Nom 20'!$AF$25</f>
        <v>0</v>
      </c>
      <c r="AA26" s="126">
        <f>'Nom 20'!$AG$25</f>
        <v>0</v>
      </c>
      <c r="AB26" s="102">
        <f>'Nom 20'!$AH$25</f>
        <v>0</v>
      </c>
      <c r="AC26" s="128">
        <f>'Nom 20'!$AI$25</f>
        <v>0</v>
      </c>
      <c r="AD26" s="126">
        <f>'Nom 20'!$AJ$25</f>
        <v>0</v>
      </c>
    </row>
    <row r="27" spans="1:30" s="14" customFormat="1" ht="14.1" customHeight="1" x14ac:dyDescent="0.2">
      <c r="A27" s="117">
        <f>'Nom 21'!$B$3</f>
        <v>0</v>
      </c>
      <c r="B27" s="118">
        <f>'Nom 21'!$G$3</f>
        <v>0</v>
      </c>
      <c r="C27" s="119">
        <f>'Nom 21'!$L$3</f>
        <v>0</v>
      </c>
      <c r="D27" s="61">
        <f>'Nom 21'!$R$3</f>
        <v>0</v>
      </c>
      <c r="E27" s="102">
        <f>'Nom 21'!$G$25</f>
        <v>0</v>
      </c>
      <c r="F27" s="120">
        <f>'Nom 21'!$H$25</f>
        <v>0</v>
      </c>
      <c r="G27" s="120">
        <f>'Nom 21'!$I$25</f>
        <v>0</v>
      </c>
      <c r="H27" s="120">
        <f>'Nom 21'!$J$25</f>
        <v>0</v>
      </c>
      <c r="I27" s="120">
        <f>'Nom 21'!$K$25</f>
        <v>0</v>
      </c>
      <c r="J27" s="120">
        <f>'Nom 21'!$L$25</f>
        <v>0</v>
      </c>
      <c r="K27" s="98">
        <f>'Nom 21'!$M$25</f>
        <v>0</v>
      </c>
      <c r="L27" s="122">
        <f>'Nom 21'!$N$25</f>
        <v>0</v>
      </c>
      <c r="M27" s="102">
        <f>'Nom 21'!$O$25</f>
        <v>0</v>
      </c>
      <c r="N27" s="120">
        <f>'Nom 21'!$P$25</f>
        <v>0</v>
      </c>
      <c r="O27" s="127">
        <f>'Nom 21'!$Q$25</f>
        <v>0</v>
      </c>
      <c r="P27" s="117">
        <f>'Nom 21'!$B$3</f>
        <v>0</v>
      </c>
      <c r="Q27" s="118">
        <f>'Nom 21'!$G$3</f>
        <v>0</v>
      </c>
      <c r="R27" s="119">
        <f>'Nom 21'!$L$3</f>
        <v>0</v>
      </c>
      <c r="S27" s="61">
        <f>'Nom 21'!$R$3</f>
        <v>0</v>
      </c>
      <c r="T27" s="102">
        <f>'Nom 21'!$Z$25</f>
        <v>0</v>
      </c>
      <c r="U27" s="128">
        <f>'Nom 21'!$AA$25</f>
        <v>0</v>
      </c>
      <c r="V27" s="98">
        <f>'Nom 21'!$AB$25</f>
        <v>0</v>
      </c>
      <c r="W27" s="98">
        <f>'Nom 21'!$AC$25</f>
        <v>0</v>
      </c>
      <c r="X27" s="98">
        <f>'Nom 21'!$AD$25</f>
        <v>0</v>
      </c>
      <c r="Y27" s="98">
        <f>'Nom 21'!$AE$25</f>
        <v>0</v>
      </c>
      <c r="Z27" s="98">
        <f>'Nom 21'!$AF$25</f>
        <v>0</v>
      </c>
      <c r="AA27" s="126">
        <f>'Nom 21'!$AG$25</f>
        <v>0</v>
      </c>
      <c r="AB27" s="102">
        <f>'Nom 21'!$AH$25</f>
        <v>0</v>
      </c>
      <c r="AC27" s="128">
        <f>'Nom 21'!$AI$25</f>
        <v>0</v>
      </c>
      <c r="AD27" s="126">
        <f>'Nom 21'!$AJ$25</f>
        <v>0</v>
      </c>
    </row>
    <row r="28" spans="1:30" s="14" customFormat="1" ht="14.1" customHeight="1" x14ac:dyDescent="0.2">
      <c r="A28" s="117">
        <f>'Nom 22'!$B$3</f>
        <v>0</v>
      </c>
      <c r="B28" s="118">
        <f>'Nom 22'!$G$3</f>
        <v>0</v>
      </c>
      <c r="C28" s="119">
        <f>'Nom 22'!$L$3</f>
        <v>0</v>
      </c>
      <c r="D28" s="61">
        <f>'Nom 22'!$R$3</f>
        <v>0</v>
      </c>
      <c r="E28" s="102">
        <f>'Nom 22'!$G$25</f>
        <v>0</v>
      </c>
      <c r="F28" s="120">
        <f>'Nom 22'!$H$25</f>
        <v>0</v>
      </c>
      <c r="G28" s="120">
        <f>'Nom 22'!$I$25</f>
        <v>0</v>
      </c>
      <c r="H28" s="120">
        <f>'Nom 22'!$J$25</f>
        <v>0</v>
      </c>
      <c r="I28" s="120">
        <f>'Nom 22'!$K$25</f>
        <v>0</v>
      </c>
      <c r="J28" s="120">
        <f>'Nom 22'!$L$25</f>
        <v>0</v>
      </c>
      <c r="K28" s="98">
        <f>'Nom 22'!$M$25</f>
        <v>0</v>
      </c>
      <c r="L28" s="122">
        <f>'Nom 22'!$N$25</f>
        <v>0</v>
      </c>
      <c r="M28" s="102">
        <f>'Nom 22'!$O$25</f>
        <v>0</v>
      </c>
      <c r="N28" s="120">
        <f>'Nom 22'!$P$25</f>
        <v>0</v>
      </c>
      <c r="O28" s="127">
        <f>'Nom 22'!$Q$25</f>
        <v>0</v>
      </c>
      <c r="P28" s="117">
        <f>'Nom 22'!$B$3</f>
        <v>0</v>
      </c>
      <c r="Q28" s="118">
        <f>'Nom 22'!$G$3</f>
        <v>0</v>
      </c>
      <c r="R28" s="119">
        <f>'Nom 22'!$L$3</f>
        <v>0</v>
      </c>
      <c r="S28" s="61">
        <f>'Nom 22'!$R$3</f>
        <v>0</v>
      </c>
      <c r="T28" s="102">
        <f>'Nom 22'!$Z$25</f>
        <v>0</v>
      </c>
      <c r="U28" s="128">
        <f>'Nom 22'!$AA$25</f>
        <v>0</v>
      </c>
      <c r="V28" s="98">
        <f>'Nom 22'!$AB$25</f>
        <v>0</v>
      </c>
      <c r="W28" s="98">
        <f>'Nom 22'!$AC$25</f>
        <v>0</v>
      </c>
      <c r="X28" s="98">
        <f>'Nom 22'!$AD$25</f>
        <v>0</v>
      </c>
      <c r="Y28" s="98">
        <f>'Nom 22'!$AE$25</f>
        <v>0</v>
      </c>
      <c r="Z28" s="98">
        <f>'Nom 22'!$AF$25</f>
        <v>0</v>
      </c>
      <c r="AA28" s="126">
        <f>'Nom 22'!$AG$25</f>
        <v>0</v>
      </c>
      <c r="AB28" s="102">
        <f>'Nom 22'!$AH$25</f>
        <v>0</v>
      </c>
      <c r="AC28" s="128">
        <f>'Nom 22'!$AI$25</f>
        <v>0</v>
      </c>
      <c r="AD28" s="126">
        <f>'Nom 22'!$AJ$25</f>
        <v>0</v>
      </c>
    </row>
    <row r="29" spans="1:30" s="14" customFormat="1" ht="14.1" customHeight="1" x14ac:dyDescent="0.2">
      <c r="A29" s="117">
        <f>'Nom 23'!$B$3</f>
        <v>0</v>
      </c>
      <c r="B29" s="118">
        <f>'Nom 23'!$G$3</f>
        <v>0</v>
      </c>
      <c r="C29" s="119">
        <f>'Nom 23'!$L$3</f>
        <v>0</v>
      </c>
      <c r="D29" s="61">
        <f>'Nom 23'!$R$3</f>
        <v>0</v>
      </c>
      <c r="E29" s="102">
        <f>'Nom 23'!$G$25</f>
        <v>0</v>
      </c>
      <c r="F29" s="120">
        <f>'Nom 23'!$H$25</f>
        <v>0</v>
      </c>
      <c r="G29" s="120">
        <f>'Nom 23'!$I$25</f>
        <v>0</v>
      </c>
      <c r="H29" s="120">
        <f>'Nom 23'!$J$25</f>
        <v>0</v>
      </c>
      <c r="I29" s="120">
        <f>'Nom 23'!$K$25</f>
        <v>0</v>
      </c>
      <c r="J29" s="120">
        <f>'Nom 23'!$L$25</f>
        <v>0</v>
      </c>
      <c r="K29" s="98">
        <f>'Nom 23'!$M$25</f>
        <v>0</v>
      </c>
      <c r="L29" s="122">
        <f>'Nom 23'!$N$25</f>
        <v>0</v>
      </c>
      <c r="M29" s="102">
        <f>'Nom 23'!$O$25</f>
        <v>0</v>
      </c>
      <c r="N29" s="120">
        <f>'Nom 23'!$P$25</f>
        <v>0</v>
      </c>
      <c r="O29" s="127">
        <f>'Nom 23'!$Q$25</f>
        <v>0</v>
      </c>
      <c r="P29" s="117">
        <f>'Nom 23'!$B$3</f>
        <v>0</v>
      </c>
      <c r="Q29" s="118">
        <f>'Nom 23'!$G$3</f>
        <v>0</v>
      </c>
      <c r="R29" s="119">
        <f>'Nom 23'!$L$3</f>
        <v>0</v>
      </c>
      <c r="S29" s="61">
        <f>'Nom 23'!$R$3</f>
        <v>0</v>
      </c>
      <c r="T29" s="102">
        <f>'Nom 23'!$Z$25</f>
        <v>0</v>
      </c>
      <c r="U29" s="128">
        <f>'Nom 23'!$AA$25</f>
        <v>0</v>
      </c>
      <c r="V29" s="98">
        <f>'Nom 23'!$AB$25</f>
        <v>0</v>
      </c>
      <c r="W29" s="98">
        <f>'Nom 23'!$AC$25</f>
        <v>0</v>
      </c>
      <c r="X29" s="98">
        <f>'Nom 23'!$AD$25</f>
        <v>0</v>
      </c>
      <c r="Y29" s="98">
        <f>'Nom 23'!$AE$25</f>
        <v>0</v>
      </c>
      <c r="Z29" s="98">
        <f>'Nom 23'!$AF$25</f>
        <v>0</v>
      </c>
      <c r="AA29" s="126">
        <f>'Nom 23'!$AG$25</f>
        <v>0</v>
      </c>
      <c r="AB29" s="102">
        <f>'Nom 23'!$AH$25</f>
        <v>0</v>
      </c>
      <c r="AC29" s="128">
        <f>'Nom 23'!$AI$25</f>
        <v>0</v>
      </c>
      <c r="AD29" s="126">
        <f>'Nom 23'!$AJ$25</f>
        <v>0</v>
      </c>
    </row>
    <row r="30" spans="1:30" s="14" customFormat="1" ht="14.1" customHeight="1" x14ac:dyDescent="0.2">
      <c r="A30" s="117">
        <f>'Nom 24'!$B$3</f>
        <v>0</v>
      </c>
      <c r="B30" s="118">
        <f>'Nom 24'!$G$3</f>
        <v>0</v>
      </c>
      <c r="C30" s="119">
        <f>'Nom 24'!$L$3</f>
        <v>0</v>
      </c>
      <c r="D30" s="61">
        <f>'Nom 24'!$R$3</f>
        <v>0</v>
      </c>
      <c r="E30" s="102">
        <f>'Nom 24'!$G$25</f>
        <v>0</v>
      </c>
      <c r="F30" s="120">
        <f>'Nom 24'!$H$25</f>
        <v>0</v>
      </c>
      <c r="G30" s="120">
        <f>'Nom 24'!$I$25</f>
        <v>0</v>
      </c>
      <c r="H30" s="120">
        <f>'Nom 24'!$J$25</f>
        <v>0</v>
      </c>
      <c r="I30" s="120">
        <f>'Nom 24'!$K$25</f>
        <v>0</v>
      </c>
      <c r="J30" s="120">
        <f>'Nom 24'!$L$25</f>
        <v>0</v>
      </c>
      <c r="K30" s="98">
        <f>'Nom 24'!$M$25</f>
        <v>0</v>
      </c>
      <c r="L30" s="122">
        <f>'Nom 24'!$N$25</f>
        <v>0</v>
      </c>
      <c r="M30" s="102">
        <f>'Nom 24'!$O$25</f>
        <v>0</v>
      </c>
      <c r="N30" s="120">
        <f>'Nom 24'!$P$25</f>
        <v>0</v>
      </c>
      <c r="O30" s="127">
        <f>'Nom 24'!$Q$25</f>
        <v>0</v>
      </c>
      <c r="P30" s="117">
        <f>'Nom 24'!$B$3</f>
        <v>0</v>
      </c>
      <c r="Q30" s="118">
        <f>'Nom 24'!$G$3</f>
        <v>0</v>
      </c>
      <c r="R30" s="119">
        <f>'Nom 24'!$L$3</f>
        <v>0</v>
      </c>
      <c r="S30" s="61">
        <f>'Nom 24'!$R$3</f>
        <v>0</v>
      </c>
      <c r="T30" s="102">
        <f>'Nom 24'!$Z$25</f>
        <v>0</v>
      </c>
      <c r="U30" s="128">
        <f>'Nom 24'!$AA$25</f>
        <v>0</v>
      </c>
      <c r="V30" s="98">
        <f>'Nom 24'!$AB$25</f>
        <v>0</v>
      </c>
      <c r="W30" s="98">
        <f>'Nom 24'!$AC$25</f>
        <v>0</v>
      </c>
      <c r="X30" s="98">
        <f>'Nom 24'!$AD$25</f>
        <v>0</v>
      </c>
      <c r="Y30" s="98">
        <f>'Nom 24'!$AE$25</f>
        <v>0</v>
      </c>
      <c r="Z30" s="98">
        <f>'Nom 24'!$AF$25</f>
        <v>0</v>
      </c>
      <c r="AA30" s="126">
        <f>'Nom 24'!$AG$25</f>
        <v>0</v>
      </c>
      <c r="AB30" s="102">
        <f>'Nom 24'!$AH$25</f>
        <v>0</v>
      </c>
      <c r="AC30" s="128">
        <f>'Nom 24'!$AI$25</f>
        <v>0</v>
      </c>
      <c r="AD30" s="126">
        <f>'Nom 24'!$AJ$25</f>
        <v>0</v>
      </c>
    </row>
    <row r="31" spans="1:30" s="14" customFormat="1" ht="14.1" customHeight="1" thickBot="1" x14ac:dyDescent="0.25">
      <c r="A31" s="117">
        <f>'Nom 25'!$B$3</f>
        <v>0</v>
      </c>
      <c r="B31" s="118">
        <f>'Nom 25'!$G$3</f>
        <v>0</v>
      </c>
      <c r="C31" s="119">
        <f>'Nom 25'!$L$3</f>
        <v>0</v>
      </c>
      <c r="D31" s="61">
        <f>'Nom 25'!$R$3</f>
        <v>0</v>
      </c>
      <c r="E31" s="102">
        <f>'Nom 25'!$G$25</f>
        <v>0</v>
      </c>
      <c r="F31" s="120">
        <f>'Nom 25'!$H$25</f>
        <v>0</v>
      </c>
      <c r="G31" s="120">
        <f>'Nom 25'!$I$25</f>
        <v>0</v>
      </c>
      <c r="H31" s="120">
        <f>'Nom 25'!$J$25</f>
        <v>0</v>
      </c>
      <c r="I31" s="120">
        <f>'Nom 25'!$K$25</f>
        <v>0</v>
      </c>
      <c r="J31" s="120">
        <f>'Nom 25'!$L$25</f>
        <v>0</v>
      </c>
      <c r="K31" s="98">
        <f>'Nom 25'!$M$25</f>
        <v>0</v>
      </c>
      <c r="L31" s="122">
        <f>'Nom 25'!$N$25</f>
        <v>0</v>
      </c>
      <c r="M31" s="102">
        <f>'Nom 25'!$O$25</f>
        <v>0</v>
      </c>
      <c r="N31" s="120">
        <f>'Nom 25'!$P$25</f>
        <v>0</v>
      </c>
      <c r="O31" s="127">
        <f>'Nom 25'!$Q$25</f>
        <v>0</v>
      </c>
      <c r="P31" s="117">
        <f>'Nom 25'!$B$3</f>
        <v>0</v>
      </c>
      <c r="Q31" s="118">
        <f>'Nom 25'!$G$3</f>
        <v>0</v>
      </c>
      <c r="R31" s="119">
        <f>'Nom 25'!$L$3</f>
        <v>0</v>
      </c>
      <c r="S31" s="61">
        <f>'Nom 25'!$R$3</f>
        <v>0</v>
      </c>
      <c r="T31" s="102">
        <f>'Nom 25'!$Z$25</f>
        <v>0</v>
      </c>
      <c r="U31" s="128">
        <f>'Nom 25'!$AA$25</f>
        <v>0</v>
      </c>
      <c r="V31" s="98">
        <f>'Nom 25'!$AB$25</f>
        <v>0</v>
      </c>
      <c r="W31" s="98">
        <f>'Nom 25'!$AC$25</f>
        <v>0</v>
      </c>
      <c r="X31" s="98">
        <f>'Nom 25'!$AD$25</f>
        <v>0</v>
      </c>
      <c r="Y31" s="98">
        <f>'Nom 25'!$AE$25</f>
        <v>0</v>
      </c>
      <c r="Z31" s="98">
        <f>'Nom 25'!$AF$25</f>
        <v>0</v>
      </c>
      <c r="AA31" s="126">
        <f>'Nom 25'!$AG$25</f>
        <v>0</v>
      </c>
      <c r="AB31" s="102">
        <f>'Nom 25'!$AH$25</f>
        <v>0</v>
      </c>
      <c r="AC31" s="128">
        <f>'Nom 25'!$AI$25</f>
        <v>0</v>
      </c>
      <c r="AD31" s="126">
        <f>'Nom 25'!$AJ$25</f>
        <v>0</v>
      </c>
    </row>
    <row r="32" spans="1:30" s="36" customFormat="1" ht="14.1" customHeight="1" thickBot="1" x14ac:dyDescent="0.25">
      <c r="A32" s="30" t="s">
        <v>13</v>
      </c>
      <c r="B32" s="32"/>
      <c r="C32" s="33" t="s">
        <v>0</v>
      </c>
      <c r="D32" s="43" t="s">
        <v>0</v>
      </c>
      <c r="E32" s="110">
        <f t="shared" ref="E32:O32" si="0">SUM(E7:E31)</f>
        <v>0</v>
      </c>
      <c r="F32" s="104">
        <f t="shared" si="0"/>
        <v>0</v>
      </c>
      <c r="G32" s="105">
        <f t="shared" si="0"/>
        <v>0</v>
      </c>
      <c r="H32" s="107">
        <f t="shared" si="0"/>
        <v>0</v>
      </c>
      <c r="I32" s="105">
        <f t="shared" si="0"/>
        <v>0</v>
      </c>
      <c r="J32" s="129">
        <f t="shared" si="0"/>
        <v>0</v>
      </c>
      <c r="K32" s="106">
        <f t="shared" si="0"/>
        <v>0</v>
      </c>
      <c r="L32" s="106">
        <f t="shared" si="0"/>
        <v>0</v>
      </c>
      <c r="M32" s="107">
        <f t="shared" si="0"/>
        <v>0</v>
      </c>
      <c r="N32" s="130">
        <f t="shared" si="0"/>
        <v>0</v>
      </c>
      <c r="O32" s="108">
        <f t="shared" si="0"/>
        <v>0</v>
      </c>
      <c r="P32" s="30" t="s">
        <v>15</v>
      </c>
      <c r="Q32" s="32"/>
      <c r="R32" s="33" t="s">
        <v>0</v>
      </c>
      <c r="S32" s="43" t="s">
        <v>0</v>
      </c>
      <c r="T32" s="110">
        <f t="shared" ref="T32:AD32" si="1">SUM(T7:T31)</f>
        <v>0</v>
      </c>
      <c r="U32" s="104">
        <f t="shared" si="1"/>
        <v>0</v>
      </c>
      <c r="V32" s="105">
        <f t="shared" si="1"/>
        <v>0</v>
      </c>
      <c r="W32" s="107">
        <f t="shared" si="1"/>
        <v>0</v>
      </c>
      <c r="X32" s="105">
        <f t="shared" si="1"/>
        <v>0</v>
      </c>
      <c r="Y32" s="129">
        <f t="shared" si="1"/>
        <v>0</v>
      </c>
      <c r="Z32" s="105">
        <f t="shared" si="1"/>
        <v>0</v>
      </c>
      <c r="AA32" s="108">
        <f t="shared" si="1"/>
        <v>0</v>
      </c>
      <c r="AB32" s="107">
        <f t="shared" si="1"/>
        <v>0</v>
      </c>
      <c r="AC32" s="130">
        <f t="shared" si="1"/>
        <v>0</v>
      </c>
      <c r="AD32" s="108">
        <f t="shared" si="1"/>
        <v>0</v>
      </c>
    </row>
    <row r="33" spans="1:30" s="36" customFormat="1" ht="14.1" customHeight="1" thickTop="1" thickBot="1" x14ac:dyDescent="0.25">
      <c r="A33" s="37" t="s">
        <v>123</v>
      </c>
      <c r="B33" s="39"/>
      <c r="C33" s="44" t="s">
        <v>0</v>
      </c>
      <c r="D33" s="45" t="str">
        <f>D32</f>
        <v xml:space="preserve"> </v>
      </c>
      <c r="E33" s="131">
        <f t="shared" ref="E33:O33" si="2">SUM(E32)</f>
        <v>0</v>
      </c>
      <c r="F33" s="111">
        <f t="shared" si="2"/>
        <v>0</v>
      </c>
      <c r="G33" s="132">
        <f t="shared" si="2"/>
        <v>0</v>
      </c>
      <c r="H33" s="111">
        <f t="shared" si="2"/>
        <v>0</v>
      </c>
      <c r="I33" s="112">
        <f t="shared" si="2"/>
        <v>0</v>
      </c>
      <c r="J33" s="133">
        <f t="shared" si="2"/>
        <v>0</v>
      </c>
      <c r="K33" s="114">
        <f t="shared" si="2"/>
        <v>0</v>
      </c>
      <c r="L33" s="114">
        <f t="shared" si="2"/>
        <v>0</v>
      </c>
      <c r="M33" s="134">
        <f t="shared" si="2"/>
        <v>0</v>
      </c>
      <c r="N33" s="135">
        <f t="shared" si="2"/>
        <v>0</v>
      </c>
      <c r="O33" s="115">
        <f t="shared" si="2"/>
        <v>0</v>
      </c>
      <c r="P33" s="37" t="s">
        <v>58</v>
      </c>
      <c r="Q33" s="39"/>
      <c r="R33" s="44" t="s">
        <v>0</v>
      </c>
      <c r="S33" s="45" t="str">
        <f>S32</f>
        <v xml:space="preserve"> </v>
      </c>
      <c r="T33" s="131">
        <f t="shared" ref="T33:Y33" si="3">SUM(T32)+E67</f>
        <v>0</v>
      </c>
      <c r="U33" s="111">
        <f t="shared" si="3"/>
        <v>0</v>
      </c>
      <c r="V33" s="132">
        <f t="shared" si="3"/>
        <v>0</v>
      </c>
      <c r="W33" s="111">
        <f t="shared" si="3"/>
        <v>0</v>
      </c>
      <c r="X33" s="112">
        <f t="shared" si="3"/>
        <v>0</v>
      </c>
      <c r="Y33" s="133">
        <f t="shared" si="3"/>
        <v>0</v>
      </c>
      <c r="Z33" s="112">
        <f>SUM(Z32)+K67</f>
        <v>0</v>
      </c>
      <c r="AA33" s="136">
        <f>SUM(AA32)+L67</f>
        <v>0</v>
      </c>
      <c r="AB33" s="134">
        <f>SUM(AB32)+M67</f>
        <v>0</v>
      </c>
      <c r="AC33" s="135">
        <f>SUM(AC32)+N67</f>
        <v>0</v>
      </c>
      <c r="AD33" s="137">
        <f>SUM(AD32)+O67</f>
        <v>0</v>
      </c>
    </row>
    <row r="34" spans="1:30" s="56" customFormat="1" ht="13.5" thickTop="1" x14ac:dyDescent="0.2">
      <c r="A34" s="53"/>
      <c r="B34" s="54"/>
      <c r="C34" s="54"/>
      <c r="D34" s="55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3"/>
      <c r="Q34" s="54"/>
      <c r="R34" s="54"/>
      <c r="S34" s="55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</row>
    <row r="35" spans="1:30" s="3" customFormat="1" x14ac:dyDescent="0.2"/>
    <row r="36" spans="1:30" s="3" customFormat="1" x14ac:dyDescent="0.2">
      <c r="A36" s="10"/>
      <c r="B36" s="10"/>
      <c r="C36" s="10"/>
      <c r="D36" s="1" t="str">
        <f>'Nom 1'!K1</f>
        <v xml:space="preserve">SYNDICAT DES MÉTALLOS - SECTION LOCALE # </v>
      </c>
      <c r="E36" s="215">
        <f>'Nom 1'!L1</f>
        <v>0</v>
      </c>
      <c r="F36" s="215"/>
      <c r="G36" s="10"/>
      <c r="H36" s="10"/>
      <c r="I36" s="10"/>
      <c r="J36" s="10"/>
      <c r="N36" s="1" t="s">
        <v>23</v>
      </c>
      <c r="O36" s="2">
        <f>'Nom 1'!S1</f>
        <v>0</v>
      </c>
      <c r="P36" s="10"/>
      <c r="Q36" s="10"/>
      <c r="R36" s="10"/>
      <c r="S36" s="1" t="str">
        <f>D36</f>
        <v xml:space="preserve">SYNDICAT DES MÉTALLOS - SECTION LOCALE # </v>
      </c>
      <c r="T36" s="215">
        <f>E36</f>
        <v>0</v>
      </c>
      <c r="U36" s="215"/>
      <c r="V36" s="10"/>
      <c r="W36" s="10"/>
      <c r="X36" s="10"/>
      <c r="Y36" s="10"/>
      <c r="AC36" s="1" t="s">
        <v>23</v>
      </c>
      <c r="AD36" s="2">
        <f>'Nom 1'!S1</f>
        <v>0</v>
      </c>
    </row>
    <row r="37" spans="1:30" s="3" customFormat="1" ht="13.5" thickBot="1" x14ac:dyDescent="0.25"/>
    <row r="38" spans="1:30" s="12" customFormat="1" ht="13.5" thickTop="1" x14ac:dyDescent="0.2">
      <c r="A38" s="216" t="s">
        <v>124</v>
      </c>
      <c r="B38" s="217"/>
      <c r="C38" s="217"/>
      <c r="D38" s="218"/>
      <c r="E38" s="152" t="s">
        <v>122</v>
      </c>
      <c r="F38" s="216" t="s">
        <v>60</v>
      </c>
      <c r="G38" s="217"/>
      <c r="H38" s="217"/>
      <c r="I38" s="217"/>
      <c r="J38" s="217"/>
      <c r="K38" s="217"/>
      <c r="L38" s="218"/>
      <c r="M38" s="90" t="s">
        <v>61</v>
      </c>
      <c r="N38" s="216"/>
      <c r="O38" s="218"/>
      <c r="P38" s="216" t="s">
        <v>124</v>
      </c>
      <c r="Q38" s="217"/>
      <c r="R38" s="217"/>
      <c r="S38" s="218"/>
      <c r="T38" s="152" t="s">
        <v>122</v>
      </c>
      <c r="U38" s="216" t="s">
        <v>60</v>
      </c>
      <c r="V38" s="217"/>
      <c r="W38" s="217"/>
      <c r="X38" s="217"/>
      <c r="Y38" s="217"/>
      <c r="Z38" s="217"/>
      <c r="AA38" s="218"/>
      <c r="AB38" s="90" t="s">
        <v>61</v>
      </c>
      <c r="AC38" s="216"/>
      <c r="AD38" s="218"/>
    </row>
    <row r="39" spans="1:30" s="145" customFormat="1" ht="15.6" customHeight="1" x14ac:dyDescent="0.2">
      <c r="A39" s="234" t="s">
        <v>115</v>
      </c>
      <c r="B39" s="247" t="s">
        <v>116</v>
      </c>
      <c r="C39" s="247" t="s">
        <v>117</v>
      </c>
      <c r="D39" s="226" t="s">
        <v>118</v>
      </c>
      <c r="E39" s="226" t="s">
        <v>119</v>
      </c>
      <c r="F39" s="228" t="s">
        <v>39</v>
      </c>
      <c r="G39" s="230" t="s">
        <v>40</v>
      </c>
      <c r="H39" s="230" t="s">
        <v>41</v>
      </c>
      <c r="I39" s="230" t="s">
        <v>42</v>
      </c>
      <c r="J39" s="230" t="s">
        <v>43</v>
      </c>
      <c r="K39" s="230" t="s">
        <v>44</v>
      </c>
      <c r="L39" s="232" t="s">
        <v>45</v>
      </c>
      <c r="M39" s="236" t="s">
        <v>46</v>
      </c>
      <c r="N39" s="234" t="s">
        <v>47</v>
      </c>
      <c r="O39" s="143" t="s">
        <v>1</v>
      </c>
      <c r="P39" s="234" t="s">
        <v>115</v>
      </c>
      <c r="Q39" s="247" t="s">
        <v>116</v>
      </c>
      <c r="R39" s="247" t="s">
        <v>117</v>
      </c>
      <c r="S39" s="226" t="s">
        <v>121</v>
      </c>
      <c r="T39" s="226" t="s">
        <v>119</v>
      </c>
      <c r="U39" s="228" t="s">
        <v>39</v>
      </c>
      <c r="V39" s="230" t="s">
        <v>40</v>
      </c>
      <c r="W39" s="230" t="s">
        <v>41</v>
      </c>
      <c r="X39" s="230" t="s">
        <v>42</v>
      </c>
      <c r="Y39" s="230" t="s">
        <v>43</v>
      </c>
      <c r="Z39" s="230" t="s">
        <v>44</v>
      </c>
      <c r="AA39" s="232" t="s">
        <v>45</v>
      </c>
      <c r="AB39" s="236" t="s">
        <v>46</v>
      </c>
      <c r="AC39" s="234" t="s">
        <v>47</v>
      </c>
      <c r="AD39" s="143" t="s">
        <v>1</v>
      </c>
    </row>
    <row r="40" spans="1:30" s="145" customFormat="1" ht="15.6" customHeight="1" thickBot="1" x14ac:dyDescent="0.25">
      <c r="A40" s="235"/>
      <c r="B40" s="273"/>
      <c r="C40" s="273"/>
      <c r="D40" s="227"/>
      <c r="E40" s="227"/>
      <c r="F40" s="229"/>
      <c r="G40" s="231"/>
      <c r="H40" s="231"/>
      <c r="I40" s="231"/>
      <c r="J40" s="231"/>
      <c r="K40" s="231"/>
      <c r="L40" s="233"/>
      <c r="M40" s="237"/>
      <c r="N40" s="235"/>
      <c r="O40" s="146" t="s">
        <v>120</v>
      </c>
      <c r="P40" s="235"/>
      <c r="Q40" s="273"/>
      <c r="R40" s="273"/>
      <c r="S40" s="227"/>
      <c r="T40" s="227"/>
      <c r="U40" s="229"/>
      <c r="V40" s="231"/>
      <c r="W40" s="231"/>
      <c r="X40" s="231"/>
      <c r="Y40" s="231"/>
      <c r="Z40" s="231"/>
      <c r="AA40" s="233"/>
      <c r="AB40" s="237"/>
      <c r="AC40" s="235"/>
      <c r="AD40" s="146" t="s">
        <v>120</v>
      </c>
    </row>
    <row r="41" spans="1:30" s="15" customFormat="1" ht="14.1" customHeight="1" thickTop="1" x14ac:dyDescent="0.2">
      <c r="A41" s="117">
        <f>'Nom 1'!$B$3</f>
        <v>0</v>
      </c>
      <c r="B41" s="118">
        <f>'Nom 1'!$G$3</f>
        <v>0</v>
      </c>
      <c r="C41" s="119">
        <f>'Nom 1'!$L$3</f>
        <v>0</v>
      </c>
      <c r="D41" s="61">
        <f>'Nom 1'!$R$3</f>
        <v>0</v>
      </c>
      <c r="E41" s="102">
        <f>'Nom 1'!$G$42</f>
        <v>0</v>
      </c>
      <c r="F41" s="120">
        <f>'Nom 1'!$H$42</f>
        <v>0</v>
      </c>
      <c r="G41" s="120">
        <f>'Nom 1'!$I$42</f>
        <v>0</v>
      </c>
      <c r="H41" s="120">
        <f>'Nom 1'!$J$42</f>
        <v>0</v>
      </c>
      <c r="I41" s="120">
        <f>'Nom 1'!$K$42</f>
        <v>0</v>
      </c>
      <c r="J41" s="120">
        <f>'Nom 1'!$L$42</f>
        <v>0</v>
      </c>
      <c r="K41" s="121">
        <f>'Nom 1'!$M$42</f>
        <v>0</v>
      </c>
      <c r="L41" s="122">
        <f>'Nom 1'!$N$42</f>
        <v>0</v>
      </c>
      <c r="M41" s="123">
        <f>'Nom 1'!$O$42</f>
        <v>0</v>
      </c>
      <c r="N41" s="120">
        <f>'Nom 1'!$P$42</f>
        <v>0</v>
      </c>
      <c r="O41" s="124">
        <f>'Nom 1'!$Q$42</f>
        <v>0</v>
      </c>
      <c r="P41" s="117">
        <f>'Nom 1'!$B$3</f>
        <v>0</v>
      </c>
      <c r="Q41" s="118">
        <f>'Nom 1'!$G$3</f>
        <v>0</v>
      </c>
      <c r="R41" s="119">
        <f>'Nom 1'!$L$3</f>
        <v>0</v>
      </c>
      <c r="S41" s="61">
        <f>'Nom 1'!$R$3</f>
        <v>0</v>
      </c>
      <c r="T41" s="102">
        <f>'Nom 1'!$Z$42</f>
        <v>0</v>
      </c>
      <c r="U41" s="125">
        <f>'Nom 1'!$AA$42</f>
        <v>0</v>
      </c>
      <c r="V41" s="121">
        <f>'Nom 1'!$AB$42</f>
        <v>0</v>
      </c>
      <c r="W41" s="121">
        <f>'Nom 1'!$AC$42</f>
        <v>0</v>
      </c>
      <c r="X41" s="121">
        <f>'Nom 1'!$AD$42</f>
        <v>0</v>
      </c>
      <c r="Y41" s="121">
        <f>'Nom 1'!$AE$42</f>
        <v>0</v>
      </c>
      <c r="Z41" s="98">
        <f>'Nom 1'!$AF$42</f>
        <v>0</v>
      </c>
      <c r="AA41" s="126">
        <f>'Nom 1'!$AG$42</f>
        <v>0</v>
      </c>
      <c r="AB41" s="102">
        <f>'Nom 1'!$AH$42</f>
        <v>0</v>
      </c>
      <c r="AC41" s="125">
        <f>'Nom 1'!$AI$42</f>
        <v>0</v>
      </c>
      <c r="AD41" s="126">
        <f>'Nom 1'!$AJ$42</f>
        <v>0</v>
      </c>
    </row>
    <row r="42" spans="1:30" s="15" customFormat="1" ht="14.1" customHeight="1" x14ac:dyDescent="0.2">
      <c r="A42" s="117">
        <f>'Nom 2'!$B$3</f>
        <v>0</v>
      </c>
      <c r="B42" s="118">
        <f>'Nom 2'!$G$3</f>
        <v>0</v>
      </c>
      <c r="C42" s="119">
        <f>'Nom 2'!$L$3</f>
        <v>0</v>
      </c>
      <c r="D42" s="61">
        <f>'Nom 2'!$R$3</f>
        <v>0</v>
      </c>
      <c r="E42" s="102">
        <f>'Nom 2'!$G$42</f>
        <v>0</v>
      </c>
      <c r="F42" s="120">
        <f>'Nom 2'!$H$42</f>
        <v>0</v>
      </c>
      <c r="G42" s="120">
        <f>'Nom 2'!$I$42</f>
        <v>0</v>
      </c>
      <c r="H42" s="120">
        <f>'Nom 2'!$J$42</f>
        <v>0</v>
      </c>
      <c r="I42" s="120">
        <f>'Nom 2'!$K$42</f>
        <v>0</v>
      </c>
      <c r="J42" s="120">
        <f>'Nom 2'!$L$42</f>
        <v>0</v>
      </c>
      <c r="K42" s="98">
        <f>'Nom 2'!$M$42</f>
        <v>0</v>
      </c>
      <c r="L42" s="122">
        <f>'Nom 2'!$N$42</f>
        <v>0</v>
      </c>
      <c r="M42" s="102">
        <f>'Nom 2'!$O$42</f>
        <v>0</v>
      </c>
      <c r="N42" s="120">
        <f>'Nom 2'!$P$42</f>
        <v>0</v>
      </c>
      <c r="O42" s="127">
        <f>'Nom 2'!$Q$42</f>
        <v>0</v>
      </c>
      <c r="P42" s="117">
        <f>'Nom 2'!$B$3</f>
        <v>0</v>
      </c>
      <c r="Q42" s="118">
        <f>'Nom 2'!$G$3</f>
        <v>0</v>
      </c>
      <c r="R42" s="119">
        <f>'Nom 2'!$L$3</f>
        <v>0</v>
      </c>
      <c r="S42" s="61">
        <f>'Nom 2'!$R$3</f>
        <v>0</v>
      </c>
      <c r="T42" s="102">
        <f>'Nom 2'!$Z$42</f>
        <v>0</v>
      </c>
      <c r="U42" s="128">
        <f>'Nom 2'!$AA$42</f>
        <v>0</v>
      </c>
      <c r="V42" s="98">
        <f>'Nom 2'!$AB$42</f>
        <v>0</v>
      </c>
      <c r="W42" s="98">
        <f>'Nom 2'!$AC$42</f>
        <v>0</v>
      </c>
      <c r="X42" s="98">
        <f>'Nom 2'!$AD$42</f>
        <v>0</v>
      </c>
      <c r="Y42" s="98">
        <f>'Nom 2'!$AE$42</f>
        <v>0</v>
      </c>
      <c r="Z42" s="98">
        <f>'Nom 2'!$AF$42</f>
        <v>0</v>
      </c>
      <c r="AA42" s="126">
        <f>'Nom 2'!$AG$42</f>
        <v>0</v>
      </c>
      <c r="AB42" s="102">
        <f>'Nom 2'!$AH$42</f>
        <v>0</v>
      </c>
      <c r="AC42" s="128">
        <f>'Nom 2'!$AI$42</f>
        <v>0</v>
      </c>
      <c r="AD42" s="126">
        <f>'Nom 2'!$AJ$42</f>
        <v>0</v>
      </c>
    </row>
    <row r="43" spans="1:30" s="14" customFormat="1" ht="14.1" customHeight="1" x14ac:dyDescent="0.2">
      <c r="A43" s="117">
        <f>'Nom 3'!$B$3</f>
        <v>0</v>
      </c>
      <c r="B43" s="118">
        <f>'Nom 3'!$G$3</f>
        <v>0</v>
      </c>
      <c r="C43" s="119">
        <f>'Nom 3'!$L$3</f>
        <v>0</v>
      </c>
      <c r="D43" s="61">
        <f>'Nom 3'!$R$3</f>
        <v>0</v>
      </c>
      <c r="E43" s="102">
        <f>'Nom 3'!$G$42</f>
        <v>0</v>
      </c>
      <c r="F43" s="120">
        <f>'Nom 3'!$H$42</f>
        <v>0</v>
      </c>
      <c r="G43" s="120">
        <f>'Nom 3'!$I$42</f>
        <v>0</v>
      </c>
      <c r="H43" s="120">
        <f>'Nom 3'!$J$42</f>
        <v>0</v>
      </c>
      <c r="I43" s="120">
        <f>'Nom 3'!$K$42</f>
        <v>0</v>
      </c>
      <c r="J43" s="120">
        <f>'Nom 3'!$L$42</f>
        <v>0</v>
      </c>
      <c r="K43" s="98">
        <f>'Nom 3'!$M$42</f>
        <v>0</v>
      </c>
      <c r="L43" s="122">
        <f>'Nom 3'!$N$42</f>
        <v>0</v>
      </c>
      <c r="M43" s="102">
        <f>'Nom 3'!$O$42</f>
        <v>0</v>
      </c>
      <c r="N43" s="120">
        <f>'Nom 3'!$P$42</f>
        <v>0</v>
      </c>
      <c r="O43" s="127">
        <f>'Nom 3'!$Q$42</f>
        <v>0</v>
      </c>
      <c r="P43" s="117">
        <f>'Nom 3'!$B$3</f>
        <v>0</v>
      </c>
      <c r="Q43" s="118">
        <f>'Nom 3'!$G$3</f>
        <v>0</v>
      </c>
      <c r="R43" s="119">
        <f>'Nom 3'!$L$3</f>
        <v>0</v>
      </c>
      <c r="S43" s="61">
        <f>'Nom 3'!$R$3</f>
        <v>0</v>
      </c>
      <c r="T43" s="102">
        <f>'Nom 3'!$Z$42</f>
        <v>0</v>
      </c>
      <c r="U43" s="128">
        <f>'Nom 3'!$AA$42</f>
        <v>0</v>
      </c>
      <c r="V43" s="98">
        <f>'Nom 3'!$AB$42</f>
        <v>0</v>
      </c>
      <c r="W43" s="98">
        <f>'Nom 3'!$AC$42</f>
        <v>0</v>
      </c>
      <c r="X43" s="98">
        <f>'Nom 3'!$AD$42</f>
        <v>0</v>
      </c>
      <c r="Y43" s="98">
        <f>'Nom 3'!$AE$42</f>
        <v>0</v>
      </c>
      <c r="Z43" s="98">
        <f>'Nom 3'!$AF$42</f>
        <v>0</v>
      </c>
      <c r="AA43" s="126">
        <f>'Nom 3'!$AG$42</f>
        <v>0</v>
      </c>
      <c r="AB43" s="102">
        <f>'Nom 3'!$AH$42</f>
        <v>0</v>
      </c>
      <c r="AC43" s="128">
        <f>'Nom 3'!$AI$42</f>
        <v>0</v>
      </c>
      <c r="AD43" s="126">
        <f>'Nom 3'!$AJ$42</f>
        <v>0</v>
      </c>
    </row>
    <row r="44" spans="1:30" s="14" customFormat="1" ht="14.1" customHeight="1" x14ac:dyDescent="0.2">
      <c r="A44" s="117">
        <f>'Nom 4'!$B$3</f>
        <v>0</v>
      </c>
      <c r="B44" s="118">
        <f>'Nom 4'!$G$3</f>
        <v>0</v>
      </c>
      <c r="C44" s="119">
        <f>'Nom 4'!$L$3</f>
        <v>0</v>
      </c>
      <c r="D44" s="61">
        <f>'Nom 4'!$R$3</f>
        <v>0</v>
      </c>
      <c r="E44" s="102">
        <f>'Nom 4'!$G$42</f>
        <v>0</v>
      </c>
      <c r="F44" s="120">
        <f>'Nom 4'!$H$42</f>
        <v>0</v>
      </c>
      <c r="G44" s="120">
        <f>'Nom 4'!$I$42</f>
        <v>0</v>
      </c>
      <c r="H44" s="120">
        <f>'Nom 4'!$J$42</f>
        <v>0</v>
      </c>
      <c r="I44" s="120">
        <f>'Nom 4'!$K$42</f>
        <v>0</v>
      </c>
      <c r="J44" s="120">
        <f>'Nom 4'!$L$42</f>
        <v>0</v>
      </c>
      <c r="K44" s="98">
        <f>'Nom 4'!$M$42</f>
        <v>0</v>
      </c>
      <c r="L44" s="122">
        <f>'Nom 4'!$N$42</f>
        <v>0</v>
      </c>
      <c r="M44" s="102">
        <f>'Nom 4'!$O$42</f>
        <v>0</v>
      </c>
      <c r="N44" s="120">
        <f>'Nom 4'!$P$42</f>
        <v>0</v>
      </c>
      <c r="O44" s="127">
        <f>'Nom 4'!$Q$42</f>
        <v>0</v>
      </c>
      <c r="P44" s="117">
        <f>'Nom 4'!$B$3</f>
        <v>0</v>
      </c>
      <c r="Q44" s="118">
        <f>'Nom 4'!$G$3</f>
        <v>0</v>
      </c>
      <c r="R44" s="119">
        <f>'Nom 4'!$L$3</f>
        <v>0</v>
      </c>
      <c r="S44" s="61">
        <f>'Nom 4'!$R$3</f>
        <v>0</v>
      </c>
      <c r="T44" s="102">
        <f>'Nom 4'!$Z$42</f>
        <v>0</v>
      </c>
      <c r="U44" s="128">
        <f>'Nom 4'!$AA$42</f>
        <v>0</v>
      </c>
      <c r="V44" s="98">
        <f>'Nom 4'!$AB$42</f>
        <v>0</v>
      </c>
      <c r="W44" s="98">
        <f>'Nom 4'!$AC$42</f>
        <v>0</v>
      </c>
      <c r="X44" s="98">
        <f>'Nom 4'!$AD$42</f>
        <v>0</v>
      </c>
      <c r="Y44" s="98">
        <f>'Nom 4'!$AE$42</f>
        <v>0</v>
      </c>
      <c r="Z44" s="98">
        <f>'Nom 4'!$AF$42</f>
        <v>0</v>
      </c>
      <c r="AA44" s="126">
        <f>'Nom 4'!$AG$42</f>
        <v>0</v>
      </c>
      <c r="AB44" s="102">
        <f>'Nom 4'!$AH$42</f>
        <v>0</v>
      </c>
      <c r="AC44" s="128">
        <f>'Nom 4'!$AI$42</f>
        <v>0</v>
      </c>
      <c r="AD44" s="126">
        <f>'Nom 4'!$AJ$42</f>
        <v>0</v>
      </c>
    </row>
    <row r="45" spans="1:30" s="14" customFormat="1" ht="14.1" customHeight="1" x14ac:dyDescent="0.2">
      <c r="A45" s="117">
        <f>'Nom 5'!$B$3</f>
        <v>0</v>
      </c>
      <c r="B45" s="118">
        <f>'Nom 5'!$G$3</f>
        <v>0</v>
      </c>
      <c r="C45" s="119">
        <f>'Nom 5'!$L$3</f>
        <v>0</v>
      </c>
      <c r="D45" s="61">
        <f>'Nom 5'!$R$3</f>
        <v>0</v>
      </c>
      <c r="E45" s="102">
        <f>'Nom 5'!$G$42</f>
        <v>0</v>
      </c>
      <c r="F45" s="120">
        <f>'Nom 5'!$H$42</f>
        <v>0</v>
      </c>
      <c r="G45" s="120">
        <f>'Nom 5'!$I$42</f>
        <v>0</v>
      </c>
      <c r="H45" s="120">
        <f>'Nom 5'!$J$42</f>
        <v>0</v>
      </c>
      <c r="I45" s="120">
        <f>'Nom 5'!$K$42</f>
        <v>0</v>
      </c>
      <c r="J45" s="120">
        <f>'Nom 5'!$L$42</f>
        <v>0</v>
      </c>
      <c r="K45" s="98">
        <f>'Nom 5'!$M$42</f>
        <v>0</v>
      </c>
      <c r="L45" s="122">
        <f>'Nom 5'!$N$42</f>
        <v>0</v>
      </c>
      <c r="M45" s="102">
        <f>'Nom 5'!$O$42</f>
        <v>0</v>
      </c>
      <c r="N45" s="120">
        <f>'Nom 5'!$P$42</f>
        <v>0</v>
      </c>
      <c r="O45" s="127">
        <f>'Nom 5'!$Q$42</f>
        <v>0</v>
      </c>
      <c r="P45" s="117">
        <f>'Nom 5'!$B$3</f>
        <v>0</v>
      </c>
      <c r="Q45" s="118">
        <f>'Nom 5'!$G$3</f>
        <v>0</v>
      </c>
      <c r="R45" s="119">
        <f>'Nom 5'!$L$3</f>
        <v>0</v>
      </c>
      <c r="S45" s="61">
        <f>'Nom 5'!$R$3</f>
        <v>0</v>
      </c>
      <c r="T45" s="102">
        <f>'Nom 5'!$Z$42</f>
        <v>0</v>
      </c>
      <c r="U45" s="128">
        <f>'Nom 5'!$AA$42</f>
        <v>0</v>
      </c>
      <c r="V45" s="98">
        <f>'Nom 5'!$AB$42</f>
        <v>0</v>
      </c>
      <c r="W45" s="98">
        <f>'Nom 5'!$AC$42</f>
        <v>0</v>
      </c>
      <c r="X45" s="98">
        <f>'Nom 5'!$AD$42</f>
        <v>0</v>
      </c>
      <c r="Y45" s="98">
        <f>'Nom 5'!$AE$42</f>
        <v>0</v>
      </c>
      <c r="Z45" s="98">
        <f>'Nom 5'!$AF$42</f>
        <v>0</v>
      </c>
      <c r="AA45" s="126">
        <f>'Nom 5'!$AG$42</f>
        <v>0</v>
      </c>
      <c r="AB45" s="102">
        <f>'Nom 5'!$AH$42</f>
        <v>0</v>
      </c>
      <c r="AC45" s="128">
        <f>'Nom 5'!$AI$42</f>
        <v>0</v>
      </c>
      <c r="AD45" s="126">
        <f>'Nom 5'!$AJ$42</f>
        <v>0</v>
      </c>
    </row>
    <row r="46" spans="1:30" s="14" customFormat="1" ht="14.1" customHeight="1" x14ac:dyDescent="0.2">
      <c r="A46" s="117">
        <f>'Nom 6'!$B$3</f>
        <v>0</v>
      </c>
      <c r="B46" s="118">
        <f>'Nom 6'!$G$3</f>
        <v>0</v>
      </c>
      <c r="C46" s="119">
        <f>'Nom 6'!$L$3</f>
        <v>0</v>
      </c>
      <c r="D46" s="61">
        <f>'Nom 6'!$R$3</f>
        <v>0</v>
      </c>
      <c r="E46" s="102">
        <f>'Nom 6'!$G$42</f>
        <v>0</v>
      </c>
      <c r="F46" s="120">
        <f>'Nom 6'!$H$42</f>
        <v>0</v>
      </c>
      <c r="G46" s="120">
        <f>'Nom 6'!$I$42</f>
        <v>0</v>
      </c>
      <c r="H46" s="120">
        <f>'Nom 6'!$J$42</f>
        <v>0</v>
      </c>
      <c r="I46" s="120">
        <f>'Nom 6'!$K$42</f>
        <v>0</v>
      </c>
      <c r="J46" s="120">
        <f>'Nom 6'!$L$42</f>
        <v>0</v>
      </c>
      <c r="K46" s="98">
        <f>'Nom 6'!$M$42</f>
        <v>0</v>
      </c>
      <c r="L46" s="122">
        <f>'Nom 6'!$N$42</f>
        <v>0</v>
      </c>
      <c r="M46" s="102">
        <f>'Nom 6'!$O$42</f>
        <v>0</v>
      </c>
      <c r="N46" s="120">
        <f>'Nom 6'!$P$42</f>
        <v>0</v>
      </c>
      <c r="O46" s="127">
        <f>'Nom 6'!$Q$42</f>
        <v>0</v>
      </c>
      <c r="P46" s="117">
        <f>'Nom 6'!$B$3</f>
        <v>0</v>
      </c>
      <c r="Q46" s="118">
        <f>'Nom 6'!$G$3</f>
        <v>0</v>
      </c>
      <c r="R46" s="119">
        <f>'Nom 6'!$L$3</f>
        <v>0</v>
      </c>
      <c r="S46" s="61">
        <f>'Nom 6'!$R$3</f>
        <v>0</v>
      </c>
      <c r="T46" s="102">
        <f>'Nom 6'!$Z$42</f>
        <v>0</v>
      </c>
      <c r="U46" s="128">
        <f>'Nom 6'!$AA$42</f>
        <v>0</v>
      </c>
      <c r="V46" s="98">
        <f>'Nom 6'!$AB$42</f>
        <v>0</v>
      </c>
      <c r="W46" s="98">
        <f>'Nom 6'!$AC$42</f>
        <v>0</v>
      </c>
      <c r="X46" s="98">
        <f>'Nom 6'!$AD$42</f>
        <v>0</v>
      </c>
      <c r="Y46" s="98">
        <f>'Nom 6'!$AE$42</f>
        <v>0</v>
      </c>
      <c r="Z46" s="98">
        <f>'Nom 6'!$AF$42</f>
        <v>0</v>
      </c>
      <c r="AA46" s="126">
        <f>'Nom 6'!$AG$42</f>
        <v>0</v>
      </c>
      <c r="AB46" s="102">
        <f>'Nom 6'!$AH$42</f>
        <v>0</v>
      </c>
      <c r="AC46" s="128">
        <f>'Nom 6'!$AI$42</f>
        <v>0</v>
      </c>
      <c r="AD46" s="126">
        <f>'Nom 6'!$AJ$42</f>
        <v>0</v>
      </c>
    </row>
    <row r="47" spans="1:30" s="14" customFormat="1" ht="14.1" customHeight="1" x14ac:dyDescent="0.2">
      <c r="A47" s="117">
        <f>'Nom 7'!$B$3</f>
        <v>0</v>
      </c>
      <c r="B47" s="118">
        <f>'Nom 7'!$G$3</f>
        <v>0</v>
      </c>
      <c r="C47" s="119">
        <f>'Nom 7'!$L$3</f>
        <v>0</v>
      </c>
      <c r="D47" s="61">
        <f>'Nom 7'!$R$3</f>
        <v>0</v>
      </c>
      <c r="E47" s="102">
        <f>'Nom 7'!$G$42</f>
        <v>0</v>
      </c>
      <c r="F47" s="120">
        <f>'Nom 7'!$H$42</f>
        <v>0</v>
      </c>
      <c r="G47" s="120">
        <f>'Nom 7'!$I$42</f>
        <v>0</v>
      </c>
      <c r="H47" s="120">
        <f>'Nom 7'!$J$42</f>
        <v>0</v>
      </c>
      <c r="I47" s="120">
        <f>'Nom 7'!$K$42</f>
        <v>0</v>
      </c>
      <c r="J47" s="120">
        <f>'Nom 7'!$L$42</f>
        <v>0</v>
      </c>
      <c r="K47" s="98">
        <f>'Nom 7'!$M$42</f>
        <v>0</v>
      </c>
      <c r="L47" s="122">
        <f>'Nom 7'!$N$42</f>
        <v>0</v>
      </c>
      <c r="M47" s="102">
        <f>'Nom 7'!$O$42</f>
        <v>0</v>
      </c>
      <c r="N47" s="120">
        <f>'Nom 7'!$P$42</f>
        <v>0</v>
      </c>
      <c r="O47" s="127">
        <f>'Nom 7'!$Q$42</f>
        <v>0</v>
      </c>
      <c r="P47" s="117">
        <f>'Nom 7'!$B$3</f>
        <v>0</v>
      </c>
      <c r="Q47" s="118">
        <f>'Nom 7'!$G$3</f>
        <v>0</v>
      </c>
      <c r="R47" s="119">
        <f>'Nom 7'!$L$3</f>
        <v>0</v>
      </c>
      <c r="S47" s="61">
        <f>'Nom 7'!$R$3</f>
        <v>0</v>
      </c>
      <c r="T47" s="102">
        <f>'Nom 7'!$Z$42</f>
        <v>0</v>
      </c>
      <c r="U47" s="128">
        <f>'Nom 7'!$AA$42</f>
        <v>0</v>
      </c>
      <c r="V47" s="98">
        <f>'Nom 7'!$AB$42</f>
        <v>0</v>
      </c>
      <c r="W47" s="98">
        <f>'Nom 7'!$AC$42</f>
        <v>0</v>
      </c>
      <c r="X47" s="98">
        <f>'Nom 7'!$AD$42</f>
        <v>0</v>
      </c>
      <c r="Y47" s="98">
        <f>'Nom 7'!$AE$42</f>
        <v>0</v>
      </c>
      <c r="Z47" s="98">
        <f>'Nom 7'!$AF$42</f>
        <v>0</v>
      </c>
      <c r="AA47" s="126">
        <f>'Nom 7'!$AG$42</f>
        <v>0</v>
      </c>
      <c r="AB47" s="102">
        <f>'Nom 7'!$AH$42</f>
        <v>0</v>
      </c>
      <c r="AC47" s="128">
        <f>'Nom 7'!$AI$42</f>
        <v>0</v>
      </c>
      <c r="AD47" s="126">
        <f>'Nom 7'!$AJ$42</f>
        <v>0</v>
      </c>
    </row>
    <row r="48" spans="1:30" s="14" customFormat="1" ht="14.1" customHeight="1" x14ac:dyDescent="0.2">
      <c r="A48" s="117">
        <f>'Nom 8'!$B$3</f>
        <v>0</v>
      </c>
      <c r="B48" s="118">
        <f>'Nom 8'!$G$3</f>
        <v>0</v>
      </c>
      <c r="C48" s="119">
        <f>'Nom 8'!$L$3</f>
        <v>0</v>
      </c>
      <c r="D48" s="61">
        <f>'Nom 8'!$R$3</f>
        <v>0</v>
      </c>
      <c r="E48" s="102">
        <f>'Nom 8'!$G$42</f>
        <v>0</v>
      </c>
      <c r="F48" s="120">
        <f>'Nom 8'!$H$42</f>
        <v>0</v>
      </c>
      <c r="G48" s="120">
        <f>'Nom 8'!$I$42</f>
        <v>0</v>
      </c>
      <c r="H48" s="120">
        <f>'Nom 8'!$J$42</f>
        <v>0</v>
      </c>
      <c r="I48" s="120">
        <f>'Nom 8'!$K$42</f>
        <v>0</v>
      </c>
      <c r="J48" s="120">
        <f>'Nom 8'!$L$42</f>
        <v>0</v>
      </c>
      <c r="K48" s="98">
        <f>'Nom 8'!$M$42</f>
        <v>0</v>
      </c>
      <c r="L48" s="122">
        <f>'Nom 8'!$N$42</f>
        <v>0</v>
      </c>
      <c r="M48" s="102">
        <f>'Nom 8'!$O$42</f>
        <v>0</v>
      </c>
      <c r="N48" s="120">
        <f>'Nom 8'!$P$42</f>
        <v>0</v>
      </c>
      <c r="O48" s="127">
        <f>'Nom 8'!$Q$42</f>
        <v>0</v>
      </c>
      <c r="P48" s="117">
        <f>'Nom 8'!$B$3</f>
        <v>0</v>
      </c>
      <c r="Q48" s="118">
        <f>'Nom 8'!$G$3</f>
        <v>0</v>
      </c>
      <c r="R48" s="119">
        <f>'Nom 8'!$L$3</f>
        <v>0</v>
      </c>
      <c r="S48" s="61">
        <f>'Nom 8'!$R$3</f>
        <v>0</v>
      </c>
      <c r="T48" s="102">
        <f>'Nom 8'!$Z$42</f>
        <v>0</v>
      </c>
      <c r="U48" s="128">
        <f>'Nom 8'!$AA$42</f>
        <v>0</v>
      </c>
      <c r="V48" s="98">
        <f>'Nom 8'!$AB$42</f>
        <v>0</v>
      </c>
      <c r="W48" s="98">
        <f>'Nom 8'!$AC$42</f>
        <v>0</v>
      </c>
      <c r="X48" s="98">
        <f>'Nom 8'!$AD$42</f>
        <v>0</v>
      </c>
      <c r="Y48" s="98">
        <f>'Nom 8'!$AE$42</f>
        <v>0</v>
      </c>
      <c r="Z48" s="98">
        <f>'Nom 8'!$AF$42</f>
        <v>0</v>
      </c>
      <c r="AA48" s="126">
        <f>'Nom 8'!$AG$42</f>
        <v>0</v>
      </c>
      <c r="AB48" s="102">
        <f>'Nom 8'!$AH$42</f>
        <v>0</v>
      </c>
      <c r="AC48" s="128">
        <f>'Nom 8'!$AI$42</f>
        <v>0</v>
      </c>
      <c r="AD48" s="126">
        <f>'Nom 8'!$AJ$42</f>
        <v>0</v>
      </c>
    </row>
    <row r="49" spans="1:30" s="14" customFormat="1" ht="14.1" customHeight="1" x14ac:dyDescent="0.2">
      <c r="A49" s="117">
        <f>'Nom 9'!$B$3</f>
        <v>0</v>
      </c>
      <c r="B49" s="118">
        <f>'Nom 9'!$G$3</f>
        <v>0</v>
      </c>
      <c r="C49" s="119">
        <f>'Nom 9'!$L$3</f>
        <v>0</v>
      </c>
      <c r="D49" s="61">
        <f>'Nom 9'!$R$3</f>
        <v>0</v>
      </c>
      <c r="E49" s="102">
        <f>'Nom 9'!$G$42</f>
        <v>0</v>
      </c>
      <c r="F49" s="120">
        <f>'Nom 9'!$H$42</f>
        <v>0</v>
      </c>
      <c r="G49" s="120">
        <f>'Nom 9'!$I$42</f>
        <v>0</v>
      </c>
      <c r="H49" s="120">
        <f>'Nom 9'!$J$42</f>
        <v>0</v>
      </c>
      <c r="I49" s="120">
        <f>'Nom 9'!$K$42</f>
        <v>0</v>
      </c>
      <c r="J49" s="120">
        <f>'Nom 9'!$L$42</f>
        <v>0</v>
      </c>
      <c r="K49" s="98">
        <f>'Nom 9'!$M$42</f>
        <v>0</v>
      </c>
      <c r="L49" s="122">
        <f>'Nom 9'!$N$42</f>
        <v>0</v>
      </c>
      <c r="M49" s="102">
        <f>'Nom 9'!$O$42</f>
        <v>0</v>
      </c>
      <c r="N49" s="120">
        <f>'Nom 9'!$P$42</f>
        <v>0</v>
      </c>
      <c r="O49" s="127">
        <f>'Nom 9'!$Q$42</f>
        <v>0</v>
      </c>
      <c r="P49" s="117">
        <f>'Nom 9'!$B$3</f>
        <v>0</v>
      </c>
      <c r="Q49" s="118">
        <f>'Nom 9'!$G$3</f>
        <v>0</v>
      </c>
      <c r="R49" s="119">
        <f>'Nom 9'!$L$3</f>
        <v>0</v>
      </c>
      <c r="S49" s="61">
        <f>'Nom 9'!$R$3</f>
        <v>0</v>
      </c>
      <c r="T49" s="102">
        <f>'Nom 9'!$Z$42</f>
        <v>0</v>
      </c>
      <c r="U49" s="128">
        <f>'Nom 9'!$AA$42</f>
        <v>0</v>
      </c>
      <c r="V49" s="98">
        <f>'Nom 9'!$AB$42</f>
        <v>0</v>
      </c>
      <c r="W49" s="98">
        <f>'Nom 9'!$AC$42</f>
        <v>0</v>
      </c>
      <c r="X49" s="98">
        <f>'Nom 9'!$AD$42</f>
        <v>0</v>
      </c>
      <c r="Y49" s="98">
        <f>'Nom 9'!$AE$42</f>
        <v>0</v>
      </c>
      <c r="Z49" s="98">
        <f>'Nom 9'!$AF$42</f>
        <v>0</v>
      </c>
      <c r="AA49" s="126">
        <f>'Nom 9'!$AG$42</f>
        <v>0</v>
      </c>
      <c r="AB49" s="102">
        <f>'Nom 9'!$AH$42</f>
        <v>0</v>
      </c>
      <c r="AC49" s="128">
        <f>'Nom 9'!$AI$42</f>
        <v>0</v>
      </c>
      <c r="AD49" s="126">
        <f>'Nom 9'!$AJ$42</f>
        <v>0</v>
      </c>
    </row>
    <row r="50" spans="1:30" s="14" customFormat="1" ht="14.1" customHeight="1" x14ac:dyDescent="0.2">
      <c r="A50" s="117">
        <f>'Nom10'!$B$3</f>
        <v>0</v>
      </c>
      <c r="B50" s="118">
        <f>'Nom10'!$G$3</f>
        <v>0</v>
      </c>
      <c r="C50" s="119">
        <f>'Nom10'!$L$3</f>
        <v>0</v>
      </c>
      <c r="D50" s="61">
        <f>'Nom10'!$R$3</f>
        <v>0</v>
      </c>
      <c r="E50" s="102">
        <f>'Nom10'!$G$42</f>
        <v>0</v>
      </c>
      <c r="F50" s="120">
        <f>'Nom10'!$H$42</f>
        <v>0</v>
      </c>
      <c r="G50" s="120">
        <f>'Nom10'!$I$42</f>
        <v>0</v>
      </c>
      <c r="H50" s="120">
        <f>'Nom10'!$J$42</f>
        <v>0</v>
      </c>
      <c r="I50" s="120">
        <f>'Nom10'!$K$42</f>
        <v>0</v>
      </c>
      <c r="J50" s="120">
        <f>'Nom10'!$L$42</f>
        <v>0</v>
      </c>
      <c r="K50" s="98">
        <f>'Nom10'!$M$42</f>
        <v>0</v>
      </c>
      <c r="L50" s="122">
        <f>'Nom10'!$N$42</f>
        <v>0</v>
      </c>
      <c r="M50" s="102">
        <f>'Nom10'!$O$42</f>
        <v>0</v>
      </c>
      <c r="N50" s="120">
        <f>'Nom10'!$P$42</f>
        <v>0</v>
      </c>
      <c r="O50" s="127">
        <f>'Nom10'!$Q$42</f>
        <v>0</v>
      </c>
      <c r="P50" s="117">
        <f>'Nom10'!$B$3</f>
        <v>0</v>
      </c>
      <c r="Q50" s="118">
        <f>'Nom10'!$G$3</f>
        <v>0</v>
      </c>
      <c r="R50" s="119">
        <f>'Nom10'!$L$3</f>
        <v>0</v>
      </c>
      <c r="S50" s="61">
        <f>'Nom10'!$R$3</f>
        <v>0</v>
      </c>
      <c r="T50" s="102">
        <f>'Nom10'!$Z$42</f>
        <v>0</v>
      </c>
      <c r="U50" s="128">
        <f>'Nom10'!$AA$42</f>
        <v>0</v>
      </c>
      <c r="V50" s="98">
        <f>'Nom10'!$AB$42</f>
        <v>0</v>
      </c>
      <c r="W50" s="98">
        <f>'Nom10'!$AC$42</f>
        <v>0</v>
      </c>
      <c r="X50" s="98">
        <f>'Nom10'!$AD$42</f>
        <v>0</v>
      </c>
      <c r="Y50" s="98">
        <f>'Nom10'!$AE$42</f>
        <v>0</v>
      </c>
      <c r="Z50" s="98">
        <f>'Nom10'!$AF$42</f>
        <v>0</v>
      </c>
      <c r="AA50" s="126">
        <f>'Nom10'!$AG$42</f>
        <v>0</v>
      </c>
      <c r="AB50" s="102">
        <f>'Nom10'!$AH$42</f>
        <v>0</v>
      </c>
      <c r="AC50" s="128">
        <f>'Nom10'!$AI$42</f>
        <v>0</v>
      </c>
      <c r="AD50" s="126">
        <f>'Nom10'!$AJ$42</f>
        <v>0</v>
      </c>
    </row>
    <row r="51" spans="1:30" s="14" customFormat="1" ht="14.1" customHeight="1" x14ac:dyDescent="0.2">
      <c r="A51" s="117">
        <f>'Nom  11'!$B$3</f>
        <v>0</v>
      </c>
      <c r="B51" s="118">
        <f>'Nom  11'!$G$3</f>
        <v>0</v>
      </c>
      <c r="C51" s="119">
        <f>'Nom  11'!$L$3</f>
        <v>0</v>
      </c>
      <c r="D51" s="61">
        <f>'Nom  11'!$R$3</f>
        <v>0</v>
      </c>
      <c r="E51" s="102">
        <f>'Nom  11'!$G$42</f>
        <v>0</v>
      </c>
      <c r="F51" s="120">
        <f>'Nom  11'!$H$42</f>
        <v>0</v>
      </c>
      <c r="G51" s="120">
        <f>'Nom  11'!$I$42</f>
        <v>0</v>
      </c>
      <c r="H51" s="120">
        <f>'Nom  11'!$J$42</f>
        <v>0</v>
      </c>
      <c r="I51" s="120">
        <f>'Nom  11'!$K$42</f>
        <v>0</v>
      </c>
      <c r="J51" s="120">
        <f>'Nom  11'!$L$42</f>
        <v>0</v>
      </c>
      <c r="K51" s="98">
        <f>'Nom  11'!$M$42</f>
        <v>0</v>
      </c>
      <c r="L51" s="122">
        <f>'Nom  11'!$N$42</f>
        <v>0</v>
      </c>
      <c r="M51" s="102">
        <f>'Nom  11'!$O$42</f>
        <v>0</v>
      </c>
      <c r="N51" s="120">
        <f>'Nom  11'!$P$42</f>
        <v>0</v>
      </c>
      <c r="O51" s="127">
        <f>'Nom  11'!$Q$42</f>
        <v>0</v>
      </c>
      <c r="P51" s="117">
        <f>'Nom  11'!$B$3</f>
        <v>0</v>
      </c>
      <c r="Q51" s="118">
        <f>'Nom  11'!$G$3</f>
        <v>0</v>
      </c>
      <c r="R51" s="119">
        <f>'Nom  11'!$L$3</f>
        <v>0</v>
      </c>
      <c r="S51" s="61">
        <f>'Nom  11'!$R$3</f>
        <v>0</v>
      </c>
      <c r="T51" s="102">
        <f>'Nom  11'!$Z$42</f>
        <v>0</v>
      </c>
      <c r="U51" s="128">
        <f>'Nom  11'!$AA$42</f>
        <v>0</v>
      </c>
      <c r="V51" s="98">
        <f>'Nom  11'!$AB$42</f>
        <v>0</v>
      </c>
      <c r="W51" s="98">
        <f>'Nom  11'!$AC$42</f>
        <v>0</v>
      </c>
      <c r="X51" s="98">
        <f>'Nom  11'!$AD$42</f>
        <v>0</v>
      </c>
      <c r="Y51" s="98">
        <f>'Nom  11'!$AE$42</f>
        <v>0</v>
      </c>
      <c r="Z51" s="98">
        <f>'Nom  11'!$AF$42</f>
        <v>0</v>
      </c>
      <c r="AA51" s="126">
        <f>'Nom  11'!$AG$42</f>
        <v>0</v>
      </c>
      <c r="AB51" s="102">
        <f>'Nom  11'!$AH$42</f>
        <v>0</v>
      </c>
      <c r="AC51" s="128">
        <f>'Nom  11'!$AI$42</f>
        <v>0</v>
      </c>
      <c r="AD51" s="126">
        <f>'Nom  11'!$AJ$42</f>
        <v>0</v>
      </c>
    </row>
    <row r="52" spans="1:30" s="14" customFormat="1" ht="14.1" customHeight="1" x14ac:dyDescent="0.2">
      <c r="A52" s="117">
        <f>'Nom 12'!$B$3</f>
        <v>0</v>
      </c>
      <c r="B52" s="118">
        <f>'Nom 12'!$G$3</f>
        <v>0</v>
      </c>
      <c r="C52" s="119">
        <f>'Nom 12'!$L$3</f>
        <v>0</v>
      </c>
      <c r="D52" s="61">
        <f>'Nom 12'!$R$3</f>
        <v>0</v>
      </c>
      <c r="E52" s="102">
        <f>'Nom 12'!$G$42</f>
        <v>0</v>
      </c>
      <c r="F52" s="120">
        <f>'Nom 12'!$H$42</f>
        <v>0</v>
      </c>
      <c r="G52" s="120">
        <f>'Nom 12'!$I$42</f>
        <v>0</v>
      </c>
      <c r="H52" s="120">
        <f>'Nom 12'!$J$42</f>
        <v>0</v>
      </c>
      <c r="I52" s="120">
        <f>'Nom 12'!$K$42</f>
        <v>0</v>
      </c>
      <c r="J52" s="120">
        <f>'Nom 12'!$L$42</f>
        <v>0</v>
      </c>
      <c r="K52" s="98">
        <f>'Nom 12'!$M$42</f>
        <v>0</v>
      </c>
      <c r="L52" s="122">
        <f>'Nom 12'!$N$42</f>
        <v>0</v>
      </c>
      <c r="M52" s="102">
        <f>'Nom 12'!$O$42</f>
        <v>0</v>
      </c>
      <c r="N52" s="120">
        <f>'Nom 12'!$P$42</f>
        <v>0</v>
      </c>
      <c r="O52" s="127">
        <f>'Nom 12'!$Q$42</f>
        <v>0</v>
      </c>
      <c r="P52" s="117">
        <f>'Nom 12'!$B$3</f>
        <v>0</v>
      </c>
      <c r="Q52" s="118">
        <f>'Nom 12'!$G$3</f>
        <v>0</v>
      </c>
      <c r="R52" s="119">
        <f>'Nom 12'!$L$3</f>
        <v>0</v>
      </c>
      <c r="S52" s="61">
        <f>'Nom 12'!$R$3</f>
        <v>0</v>
      </c>
      <c r="T52" s="102">
        <f>'Nom 12'!$Z$42</f>
        <v>0</v>
      </c>
      <c r="U52" s="128">
        <f>'Nom 12'!$AA$42</f>
        <v>0</v>
      </c>
      <c r="V52" s="98">
        <f>'Nom 12'!$AB$42</f>
        <v>0</v>
      </c>
      <c r="W52" s="98">
        <f>'Nom 12'!$AC$42</f>
        <v>0</v>
      </c>
      <c r="X52" s="98">
        <f>'Nom 12'!$AD$42</f>
        <v>0</v>
      </c>
      <c r="Y52" s="98">
        <f>'Nom 12'!$AE$42</f>
        <v>0</v>
      </c>
      <c r="Z52" s="98">
        <f>'Nom 12'!$AF$42</f>
        <v>0</v>
      </c>
      <c r="AA52" s="126">
        <f>'Nom 12'!$AG$42</f>
        <v>0</v>
      </c>
      <c r="AB52" s="102">
        <f>'Nom 12'!$AH$42</f>
        <v>0</v>
      </c>
      <c r="AC52" s="128">
        <f>'Nom 12'!$AI$42</f>
        <v>0</v>
      </c>
      <c r="AD52" s="126">
        <f>'Nom 12'!$AJ$42</f>
        <v>0</v>
      </c>
    </row>
    <row r="53" spans="1:30" s="14" customFormat="1" ht="14.1" customHeight="1" x14ac:dyDescent="0.2">
      <c r="A53" s="117">
        <f>'Nom 13'!$B$3</f>
        <v>0</v>
      </c>
      <c r="B53" s="118">
        <f>'Nom 13'!$G$3</f>
        <v>0</v>
      </c>
      <c r="C53" s="119">
        <f>'Nom 13'!$L$3</f>
        <v>0</v>
      </c>
      <c r="D53" s="61">
        <f>'Nom 13'!$R$3</f>
        <v>0</v>
      </c>
      <c r="E53" s="102">
        <f>'Nom 13'!$G$42</f>
        <v>0</v>
      </c>
      <c r="F53" s="120">
        <f>'Nom 13'!$H$42</f>
        <v>0</v>
      </c>
      <c r="G53" s="120">
        <f>'Nom 13'!$I$42</f>
        <v>0</v>
      </c>
      <c r="H53" s="120">
        <f>'Nom 13'!$J$42</f>
        <v>0</v>
      </c>
      <c r="I53" s="120">
        <f>'Nom 13'!$K$42</f>
        <v>0</v>
      </c>
      <c r="J53" s="120">
        <f>'Nom 13'!$L$42</f>
        <v>0</v>
      </c>
      <c r="K53" s="98">
        <f>'Nom 13'!$M$42</f>
        <v>0</v>
      </c>
      <c r="L53" s="122">
        <f>'Nom 13'!$N$42</f>
        <v>0</v>
      </c>
      <c r="M53" s="102">
        <f>'Nom 13'!$O$42</f>
        <v>0</v>
      </c>
      <c r="N53" s="120">
        <f>'Nom 13'!$P$42</f>
        <v>0</v>
      </c>
      <c r="O53" s="127">
        <f>'Nom 13'!$Q$42</f>
        <v>0</v>
      </c>
      <c r="P53" s="117">
        <f>'Nom 13'!$B$3</f>
        <v>0</v>
      </c>
      <c r="Q53" s="118">
        <f>'Nom 13'!$G$3</f>
        <v>0</v>
      </c>
      <c r="R53" s="119">
        <f>'Nom 13'!$L$3</f>
        <v>0</v>
      </c>
      <c r="S53" s="61">
        <f>'Nom 13'!$R$3</f>
        <v>0</v>
      </c>
      <c r="T53" s="102">
        <f>'Nom 13'!$Z$42</f>
        <v>0</v>
      </c>
      <c r="U53" s="128">
        <f>'Nom 13'!$AA$42</f>
        <v>0</v>
      </c>
      <c r="V53" s="98">
        <f>'Nom 13'!$AB$42</f>
        <v>0</v>
      </c>
      <c r="W53" s="98">
        <f>'Nom 13'!$AC$42</f>
        <v>0</v>
      </c>
      <c r="X53" s="98">
        <f>'Nom 13'!$AD$42</f>
        <v>0</v>
      </c>
      <c r="Y53" s="98">
        <f>'Nom 13'!$AE$42</f>
        <v>0</v>
      </c>
      <c r="Z53" s="98">
        <f>'Nom 13'!$AF$42</f>
        <v>0</v>
      </c>
      <c r="AA53" s="126">
        <f>'Nom 13'!$AG$42</f>
        <v>0</v>
      </c>
      <c r="AB53" s="102">
        <f>'Nom 13'!$AH$42</f>
        <v>0</v>
      </c>
      <c r="AC53" s="128">
        <f>'Nom 13'!$AI$42</f>
        <v>0</v>
      </c>
      <c r="AD53" s="126">
        <f>'Nom 13'!$AJ$42</f>
        <v>0</v>
      </c>
    </row>
    <row r="54" spans="1:30" s="14" customFormat="1" ht="14.1" customHeight="1" x14ac:dyDescent="0.2">
      <c r="A54" s="117">
        <f>'Nom 14'!$B$3</f>
        <v>0</v>
      </c>
      <c r="B54" s="118">
        <f>'Nom 14'!$G$3</f>
        <v>0</v>
      </c>
      <c r="C54" s="119">
        <f>'Nom 14'!$L$3</f>
        <v>0</v>
      </c>
      <c r="D54" s="61">
        <f>'Nom 14'!$R$3</f>
        <v>0</v>
      </c>
      <c r="E54" s="102">
        <f>'Nom 14'!$G$42</f>
        <v>0</v>
      </c>
      <c r="F54" s="120">
        <f>'Nom 14'!$H$42</f>
        <v>0</v>
      </c>
      <c r="G54" s="120">
        <f>'Nom 14'!$I$42</f>
        <v>0</v>
      </c>
      <c r="H54" s="120">
        <f>'Nom 14'!$J$42</f>
        <v>0</v>
      </c>
      <c r="I54" s="120">
        <f>'Nom 14'!$K$42</f>
        <v>0</v>
      </c>
      <c r="J54" s="120">
        <f>'Nom 14'!$L$42</f>
        <v>0</v>
      </c>
      <c r="K54" s="98">
        <f>'Nom 14'!$M$42</f>
        <v>0</v>
      </c>
      <c r="L54" s="122">
        <f>'Nom 14'!$N$42</f>
        <v>0</v>
      </c>
      <c r="M54" s="102">
        <f>'Nom 14'!$O$42</f>
        <v>0</v>
      </c>
      <c r="N54" s="120">
        <f>'Nom 14'!$P$42</f>
        <v>0</v>
      </c>
      <c r="O54" s="127">
        <f>'Nom 14'!$Q$42</f>
        <v>0</v>
      </c>
      <c r="P54" s="117">
        <f>'Nom 14'!$B$3</f>
        <v>0</v>
      </c>
      <c r="Q54" s="118">
        <f>'Nom 14'!$G$3</f>
        <v>0</v>
      </c>
      <c r="R54" s="119">
        <f>'Nom 14'!$L$3</f>
        <v>0</v>
      </c>
      <c r="S54" s="61">
        <f>'Nom 14'!$R$3</f>
        <v>0</v>
      </c>
      <c r="T54" s="102">
        <f>'Nom 14'!$Z$42</f>
        <v>0</v>
      </c>
      <c r="U54" s="128">
        <f>'Nom 14'!$AA$42</f>
        <v>0</v>
      </c>
      <c r="V54" s="98">
        <f>'Nom 14'!$AB$42</f>
        <v>0</v>
      </c>
      <c r="W54" s="98">
        <f>'Nom 14'!$AC$42</f>
        <v>0</v>
      </c>
      <c r="X54" s="98">
        <f>'Nom 14'!$AD$42</f>
        <v>0</v>
      </c>
      <c r="Y54" s="98">
        <f>'Nom 14'!$AE$42</f>
        <v>0</v>
      </c>
      <c r="Z54" s="98">
        <f>'Nom 14'!$AF$42</f>
        <v>0</v>
      </c>
      <c r="AA54" s="126">
        <f>'Nom 14'!$AG$42</f>
        <v>0</v>
      </c>
      <c r="AB54" s="102">
        <f>'Nom 14'!$AH$42</f>
        <v>0</v>
      </c>
      <c r="AC54" s="128">
        <f>'Nom 14'!$AI$42</f>
        <v>0</v>
      </c>
      <c r="AD54" s="126">
        <f>'Nom 14'!$AJ$42</f>
        <v>0</v>
      </c>
    </row>
    <row r="55" spans="1:30" s="14" customFormat="1" ht="14.1" customHeight="1" x14ac:dyDescent="0.2">
      <c r="A55" s="117">
        <f>'Nom 15'!$B$3</f>
        <v>0</v>
      </c>
      <c r="B55" s="118">
        <f>'Nom 15'!$G$3</f>
        <v>0</v>
      </c>
      <c r="C55" s="119">
        <f>'Nom 15'!$L$3</f>
        <v>0</v>
      </c>
      <c r="D55" s="61">
        <f>'Nom 15'!$R$3</f>
        <v>0</v>
      </c>
      <c r="E55" s="102">
        <f>'Nom 15'!$G$42</f>
        <v>0</v>
      </c>
      <c r="F55" s="120">
        <f>'Nom 15'!$H$42</f>
        <v>0</v>
      </c>
      <c r="G55" s="120">
        <f>'Nom 15'!$I$42</f>
        <v>0</v>
      </c>
      <c r="H55" s="120">
        <f>'Nom 15'!$J$42</f>
        <v>0</v>
      </c>
      <c r="I55" s="120">
        <f>'Nom 15'!$K$42</f>
        <v>0</v>
      </c>
      <c r="J55" s="120">
        <f>'Nom 15'!$L$42</f>
        <v>0</v>
      </c>
      <c r="K55" s="98">
        <f>'Nom 15'!$M$42</f>
        <v>0</v>
      </c>
      <c r="L55" s="122">
        <f>'Nom 15'!$N$42</f>
        <v>0</v>
      </c>
      <c r="M55" s="102">
        <f>'Nom 15'!$O$42</f>
        <v>0</v>
      </c>
      <c r="N55" s="120">
        <f>'Nom 15'!$P$42</f>
        <v>0</v>
      </c>
      <c r="O55" s="127">
        <f>'Nom 15'!$Q$42</f>
        <v>0</v>
      </c>
      <c r="P55" s="117">
        <f>'Nom 15'!$B$3</f>
        <v>0</v>
      </c>
      <c r="Q55" s="118">
        <f>'Nom 15'!$G$3</f>
        <v>0</v>
      </c>
      <c r="R55" s="119">
        <f>'Nom 15'!$L$3</f>
        <v>0</v>
      </c>
      <c r="S55" s="61">
        <f>'Nom 15'!$R$3</f>
        <v>0</v>
      </c>
      <c r="T55" s="102">
        <f>'Nom 15'!$Z$42</f>
        <v>0</v>
      </c>
      <c r="U55" s="128">
        <f>'Nom 15'!$AA$42</f>
        <v>0</v>
      </c>
      <c r="V55" s="98">
        <f>'Nom 15'!$AB$42</f>
        <v>0</v>
      </c>
      <c r="W55" s="98">
        <f>'Nom 15'!$AC$42</f>
        <v>0</v>
      </c>
      <c r="X55" s="98">
        <f>'Nom 15'!$AD$42</f>
        <v>0</v>
      </c>
      <c r="Y55" s="98">
        <f>'Nom 15'!$AE$42</f>
        <v>0</v>
      </c>
      <c r="Z55" s="98">
        <f>'Nom 15'!$AF$42</f>
        <v>0</v>
      </c>
      <c r="AA55" s="126">
        <f>'Nom 15'!$AG$42</f>
        <v>0</v>
      </c>
      <c r="AB55" s="102">
        <f>'Nom 15'!$AH$42</f>
        <v>0</v>
      </c>
      <c r="AC55" s="128">
        <f>'Nom 15'!$AI$42</f>
        <v>0</v>
      </c>
      <c r="AD55" s="126">
        <f>'Nom 15'!$AJ$42</f>
        <v>0</v>
      </c>
    </row>
    <row r="56" spans="1:30" s="14" customFormat="1" ht="14.1" customHeight="1" x14ac:dyDescent="0.2">
      <c r="A56" s="117">
        <f>'Nom 16'!$B$3</f>
        <v>0</v>
      </c>
      <c r="B56" s="118">
        <f>'Nom 16'!$G$3</f>
        <v>0</v>
      </c>
      <c r="C56" s="119">
        <f>'Nom 16'!$L$3</f>
        <v>0</v>
      </c>
      <c r="D56" s="61">
        <f>'Nom 16'!$R$3</f>
        <v>0</v>
      </c>
      <c r="E56" s="102">
        <f>'Nom 16'!$G$42</f>
        <v>0</v>
      </c>
      <c r="F56" s="120">
        <f>'Nom 16'!$H$42</f>
        <v>0</v>
      </c>
      <c r="G56" s="120">
        <f>'Nom 16'!$I$42</f>
        <v>0</v>
      </c>
      <c r="H56" s="120">
        <f>'Nom 16'!$J$42</f>
        <v>0</v>
      </c>
      <c r="I56" s="120">
        <f>'Nom 16'!$K$42</f>
        <v>0</v>
      </c>
      <c r="J56" s="120">
        <f>'Nom 16'!$L$42</f>
        <v>0</v>
      </c>
      <c r="K56" s="98">
        <f>'Nom 16'!$M$42</f>
        <v>0</v>
      </c>
      <c r="L56" s="122">
        <f>'Nom 16'!$N$42</f>
        <v>0</v>
      </c>
      <c r="M56" s="102">
        <f>'Nom 16'!$O$42</f>
        <v>0</v>
      </c>
      <c r="N56" s="120">
        <f>'Nom 16'!$P$42</f>
        <v>0</v>
      </c>
      <c r="O56" s="127">
        <f>'Nom 16'!$Q$42</f>
        <v>0</v>
      </c>
      <c r="P56" s="117">
        <f>'Nom 16'!$B$3</f>
        <v>0</v>
      </c>
      <c r="Q56" s="118">
        <f>'Nom 16'!$G$3</f>
        <v>0</v>
      </c>
      <c r="R56" s="119">
        <f>'Nom 16'!$L$3</f>
        <v>0</v>
      </c>
      <c r="S56" s="61">
        <f>'Nom 16'!$R$3</f>
        <v>0</v>
      </c>
      <c r="T56" s="102">
        <f>'Nom 16'!$Z$42</f>
        <v>0</v>
      </c>
      <c r="U56" s="128">
        <f>'Nom 16'!$AA$42</f>
        <v>0</v>
      </c>
      <c r="V56" s="98">
        <f>'Nom 16'!$AB$42</f>
        <v>0</v>
      </c>
      <c r="W56" s="98">
        <f>'Nom 16'!$AC$42</f>
        <v>0</v>
      </c>
      <c r="X56" s="98">
        <f>'Nom 16'!$AD$42</f>
        <v>0</v>
      </c>
      <c r="Y56" s="98">
        <f>'Nom 16'!$AE$42</f>
        <v>0</v>
      </c>
      <c r="Z56" s="98">
        <f>'Nom 16'!$AF$42</f>
        <v>0</v>
      </c>
      <c r="AA56" s="126">
        <f>'Nom 16'!$AG$42</f>
        <v>0</v>
      </c>
      <c r="AB56" s="102">
        <f>'Nom 16'!$AH$42</f>
        <v>0</v>
      </c>
      <c r="AC56" s="128">
        <f>'Nom 16'!$AI$42</f>
        <v>0</v>
      </c>
      <c r="AD56" s="126">
        <f>'Nom 16'!$AJ$42</f>
        <v>0</v>
      </c>
    </row>
    <row r="57" spans="1:30" s="14" customFormat="1" ht="14.1" customHeight="1" x14ac:dyDescent="0.2">
      <c r="A57" s="117">
        <f>'Nom 17'!$B$3</f>
        <v>0</v>
      </c>
      <c r="B57" s="118">
        <f>'Nom 17'!$G$3</f>
        <v>0</v>
      </c>
      <c r="C57" s="119">
        <f>'Nom 17'!$L$3</f>
        <v>0</v>
      </c>
      <c r="D57" s="61">
        <f>'Nom 17'!$R$3</f>
        <v>0</v>
      </c>
      <c r="E57" s="102">
        <f>'Nom 17'!$G$42</f>
        <v>0</v>
      </c>
      <c r="F57" s="120">
        <f>'Nom 17'!$H$42</f>
        <v>0</v>
      </c>
      <c r="G57" s="120">
        <f>'Nom 17'!$I$42</f>
        <v>0</v>
      </c>
      <c r="H57" s="120">
        <f>'Nom 17'!$J$42</f>
        <v>0</v>
      </c>
      <c r="I57" s="120">
        <f>'Nom 17'!$K$42</f>
        <v>0</v>
      </c>
      <c r="J57" s="120">
        <f>'Nom 17'!$L$42</f>
        <v>0</v>
      </c>
      <c r="K57" s="98">
        <f>'Nom 17'!$M$42</f>
        <v>0</v>
      </c>
      <c r="L57" s="122">
        <f>'Nom 17'!$N$42</f>
        <v>0</v>
      </c>
      <c r="M57" s="102">
        <f>'Nom 17'!$O$42</f>
        <v>0</v>
      </c>
      <c r="N57" s="120">
        <f>'Nom 17'!$P$42</f>
        <v>0</v>
      </c>
      <c r="O57" s="127">
        <f>'Nom 17'!$Q$42</f>
        <v>0</v>
      </c>
      <c r="P57" s="117">
        <f>'Nom 17'!$B$3</f>
        <v>0</v>
      </c>
      <c r="Q57" s="118">
        <f>'Nom 17'!$G$3</f>
        <v>0</v>
      </c>
      <c r="R57" s="119">
        <f>'Nom 17'!$L$3</f>
        <v>0</v>
      </c>
      <c r="S57" s="61">
        <f>'Nom 17'!$R$3</f>
        <v>0</v>
      </c>
      <c r="T57" s="102">
        <f>'Nom 17'!$Z$42</f>
        <v>0</v>
      </c>
      <c r="U57" s="128">
        <f>'Nom 17'!$AA$42</f>
        <v>0</v>
      </c>
      <c r="V57" s="98">
        <f>'Nom 17'!$AB$42</f>
        <v>0</v>
      </c>
      <c r="W57" s="98">
        <f>'Nom 17'!$AC$42</f>
        <v>0</v>
      </c>
      <c r="X57" s="98">
        <f>'Nom 17'!$AD$42</f>
        <v>0</v>
      </c>
      <c r="Y57" s="98">
        <f>'Nom 17'!$AE$42</f>
        <v>0</v>
      </c>
      <c r="Z57" s="98">
        <f>'Nom 17'!$AF$42</f>
        <v>0</v>
      </c>
      <c r="AA57" s="126">
        <f>'Nom 17'!$AG$42</f>
        <v>0</v>
      </c>
      <c r="AB57" s="102">
        <f>'Nom 17'!$AH$42</f>
        <v>0</v>
      </c>
      <c r="AC57" s="128">
        <f>'Nom 17'!$AI$42</f>
        <v>0</v>
      </c>
      <c r="AD57" s="126">
        <f>'Nom 17'!$AJ$42</f>
        <v>0</v>
      </c>
    </row>
    <row r="58" spans="1:30" s="14" customFormat="1" ht="14.1" customHeight="1" x14ac:dyDescent="0.2">
      <c r="A58" s="117">
        <f>'Nom 18'!$B$3</f>
        <v>0</v>
      </c>
      <c r="B58" s="118">
        <f>'Nom 18'!$G$3</f>
        <v>0</v>
      </c>
      <c r="C58" s="119">
        <f>'Nom 18'!$L$3</f>
        <v>0</v>
      </c>
      <c r="D58" s="61">
        <f>'Nom 18'!$R$3</f>
        <v>0</v>
      </c>
      <c r="E58" s="102">
        <f>'Nom 18'!$G$42</f>
        <v>0</v>
      </c>
      <c r="F58" s="120">
        <f>'Nom 18'!$H$42</f>
        <v>0</v>
      </c>
      <c r="G58" s="120">
        <f>'Nom 18'!$I$42</f>
        <v>0</v>
      </c>
      <c r="H58" s="120">
        <f>'Nom 18'!$J$42</f>
        <v>0</v>
      </c>
      <c r="I58" s="120">
        <f>'Nom 18'!$K$42</f>
        <v>0</v>
      </c>
      <c r="J58" s="120">
        <f>'Nom 18'!$L$42</f>
        <v>0</v>
      </c>
      <c r="K58" s="98">
        <f>'Nom 18'!$M$42</f>
        <v>0</v>
      </c>
      <c r="L58" s="122">
        <f>'Nom 18'!$N$42</f>
        <v>0</v>
      </c>
      <c r="M58" s="102">
        <f>'Nom 18'!$O$42</f>
        <v>0</v>
      </c>
      <c r="N58" s="120">
        <f>'Nom 18'!$P$42</f>
        <v>0</v>
      </c>
      <c r="O58" s="127">
        <f>'Nom 18'!$Q$42</f>
        <v>0</v>
      </c>
      <c r="P58" s="117">
        <f>'Nom 18'!$B$3</f>
        <v>0</v>
      </c>
      <c r="Q58" s="118">
        <f>'Nom 18'!$G$3</f>
        <v>0</v>
      </c>
      <c r="R58" s="119">
        <f>'Nom 18'!$L$3</f>
        <v>0</v>
      </c>
      <c r="S58" s="61">
        <f>'Nom 18'!$R$3</f>
        <v>0</v>
      </c>
      <c r="T58" s="102">
        <f>'Nom 18'!$Z$42</f>
        <v>0</v>
      </c>
      <c r="U58" s="128">
        <f>'Nom 18'!$AA$42</f>
        <v>0</v>
      </c>
      <c r="V58" s="98">
        <f>'Nom 18'!$AB$42</f>
        <v>0</v>
      </c>
      <c r="W58" s="98">
        <f>'Nom 18'!$AC$42</f>
        <v>0</v>
      </c>
      <c r="X58" s="98">
        <f>'Nom 18'!$AD$42</f>
        <v>0</v>
      </c>
      <c r="Y58" s="98">
        <f>'Nom 18'!$AE$42</f>
        <v>0</v>
      </c>
      <c r="Z58" s="98">
        <f>'Nom 18'!$AF$42</f>
        <v>0</v>
      </c>
      <c r="AA58" s="126">
        <f>'Nom 18'!$AG$42</f>
        <v>0</v>
      </c>
      <c r="AB58" s="102">
        <f>'Nom 18'!$AH$42</f>
        <v>0</v>
      </c>
      <c r="AC58" s="128">
        <f>'Nom 18'!$AI$42</f>
        <v>0</v>
      </c>
      <c r="AD58" s="126">
        <f>'Nom 18'!$AJ$42</f>
        <v>0</v>
      </c>
    </row>
    <row r="59" spans="1:30" s="14" customFormat="1" ht="14.1" customHeight="1" x14ac:dyDescent="0.2">
      <c r="A59" s="117">
        <f>'Nom 19'!$B$3</f>
        <v>0</v>
      </c>
      <c r="B59" s="118">
        <f>'Nom 19'!$G$3</f>
        <v>0</v>
      </c>
      <c r="C59" s="119">
        <f>'Nom 19'!$L$3</f>
        <v>0</v>
      </c>
      <c r="D59" s="61">
        <f>'Nom 19'!$R$3</f>
        <v>0</v>
      </c>
      <c r="E59" s="102">
        <f>'Nom 19'!$G$42</f>
        <v>0</v>
      </c>
      <c r="F59" s="120">
        <f>'Nom 19'!$H$42</f>
        <v>0</v>
      </c>
      <c r="G59" s="120">
        <f>'Nom 19'!$I$42</f>
        <v>0</v>
      </c>
      <c r="H59" s="120">
        <f>'Nom 19'!$J$42</f>
        <v>0</v>
      </c>
      <c r="I59" s="120">
        <f>'Nom 19'!$K$42</f>
        <v>0</v>
      </c>
      <c r="J59" s="120">
        <f>'Nom 19'!$L$42</f>
        <v>0</v>
      </c>
      <c r="K59" s="98">
        <f>'Nom 19'!$M$42</f>
        <v>0</v>
      </c>
      <c r="L59" s="122">
        <f>'Nom 19'!$N$42</f>
        <v>0</v>
      </c>
      <c r="M59" s="102">
        <f>'Nom 19'!$O$42</f>
        <v>0</v>
      </c>
      <c r="N59" s="120">
        <f>'Nom 19'!$P$42</f>
        <v>0</v>
      </c>
      <c r="O59" s="127">
        <f>'Nom 19'!$Q$42</f>
        <v>0</v>
      </c>
      <c r="P59" s="117">
        <f>'Nom 19'!$B$3</f>
        <v>0</v>
      </c>
      <c r="Q59" s="118">
        <f>'Nom 19'!$G$3</f>
        <v>0</v>
      </c>
      <c r="R59" s="119">
        <f>'Nom 19'!$L$3</f>
        <v>0</v>
      </c>
      <c r="S59" s="61">
        <f>'Nom 19'!$R$3</f>
        <v>0</v>
      </c>
      <c r="T59" s="102">
        <f>'Nom 19'!$Z$42</f>
        <v>0</v>
      </c>
      <c r="U59" s="128">
        <f>'Nom 19'!$AA$42</f>
        <v>0</v>
      </c>
      <c r="V59" s="98">
        <f>'Nom 19'!$AB$42</f>
        <v>0</v>
      </c>
      <c r="W59" s="98">
        <f>'Nom 19'!$AC$42</f>
        <v>0</v>
      </c>
      <c r="X59" s="98">
        <f>'Nom 19'!$AD$42</f>
        <v>0</v>
      </c>
      <c r="Y59" s="98">
        <f>'Nom 19'!$AE$42</f>
        <v>0</v>
      </c>
      <c r="Z59" s="98">
        <f>'Nom 19'!$AF$42</f>
        <v>0</v>
      </c>
      <c r="AA59" s="126">
        <f>'Nom 19'!$AG$42</f>
        <v>0</v>
      </c>
      <c r="AB59" s="102">
        <f>'Nom 19'!$AH$42</f>
        <v>0</v>
      </c>
      <c r="AC59" s="128">
        <f>'Nom 19'!$AI$42</f>
        <v>0</v>
      </c>
      <c r="AD59" s="126">
        <f>'Nom 19'!$AJ$42</f>
        <v>0</v>
      </c>
    </row>
    <row r="60" spans="1:30" s="14" customFormat="1" ht="14.1" customHeight="1" x14ac:dyDescent="0.2">
      <c r="A60" s="117">
        <f>'Nom 20'!$B$3</f>
        <v>0</v>
      </c>
      <c r="B60" s="118">
        <f>'Nom 20'!$G$3</f>
        <v>0</v>
      </c>
      <c r="C60" s="119">
        <f>'Nom 20'!$L$3</f>
        <v>0</v>
      </c>
      <c r="D60" s="61">
        <f>'Nom 20'!$R$3</f>
        <v>0</v>
      </c>
      <c r="E60" s="102">
        <f>'Nom 20'!$G$42</f>
        <v>0</v>
      </c>
      <c r="F60" s="120">
        <f>'Nom 20'!$H$42</f>
        <v>0</v>
      </c>
      <c r="G60" s="120">
        <f>'Nom 20'!$I$42</f>
        <v>0</v>
      </c>
      <c r="H60" s="120">
        <f>'Nom 20'!$J$42</f>
        <v>0</v>
      </c>
      <c r="I60" s="120">
        <f>'Nom 20'!$K$42</f>
        <v>0</v>
      </c>
      <c r="J60" s="120">
        <f>'Nom 20'!$L$42</f>
        <v>0</v>
      </c>
      <c r="K60" s="98">
        <f>'Nom 20'!$M$42</f>
        <v>0</v>
      </c>
      <c r="L60" s="122">
        <f>'Nom 20'!$N$42</f>
        <v>0</v>
      </c>
      <c r="M60" s="102">
        <f>'Nom 20'!$O$42</f>
        <v>0</v>
      </c>
      <c r="N60" s="120">
        <f>'Nom 20'!$P$42</f>
        <v>0</v>
      </c>
      <c r="O60" s="127">
        <f>'Nom 20'!$Q$42</f>
        <v>0</v>
      </c>
      <c r="P60" s="117">
        <f>'Nom 20'!$B$3</f>
        <v>0</v>
      </c>
      <c r="Q60" s="118">
        <f>'Nom 20'!$G$3</f>
        <v>0</v>
      </c>
      <c r="R60" s="119">
        <f>'Nom 20'!$L$3</f>
        <v>0</v>
      </c>
      <c r="S60" s="61">
        <f>'Nom 20'!$R$3</f>
        <v>0</v>
      </c>
      <c r="T60" s="102">
        <f>'Nom 20'!$Z$42</f>
        <v>0</v>
      </c>
      <c r="U60" s="128">
        <f>'Nom 20'!$AA$42</f>
        <v>0</v>
      </c>
      <c r="V60" s="98">
        <f>'Nom 20'!$AB$42</f>
        <v>0</v>
      </c>
      <c r="W60" s="98">
        <f>'Nom 20'!$AC$42</f>
        <v>0</v>
      </c>
      <c r="X60" s="98">
        <f>'Nom 20'!$AD$42</f>
        <v>0</v>
      </c>
      <c r="Y60" s="98">
        <f>'Nom 20'!$AE$42</f>
        <v>0</v>
      </c>
      <c r="Z60" s="98">
        <f>'Nom 20'!$AF$42</f>
        <v>0</v>
      </c>
      <c r="AA60" s="126">
        <f>'Nom 20'!$AG$42</f>
        <v>0</v>
      </c>
      <c r="AB60" s="102">
        <f>'Nom 20'!$AH$42</f>
        <v>0</v>
      </c>
      <c r="AC60" s="128">
        <f>'Nom 20'!$AI$42</f>
        <v>0</v>
      </c>
      <c r="AD60" s="126">
        <f>'Nom 20'!$AJ$42</f>
        <v>0</v>
      </c>
    </row>
    <row r="61" spans="1:30" s="14" customFormat="1" ht="14.1" customHeight="1" x14ac:dyDescent="0.2">
      <c r="A61" s="117">
        <f>'Nom 21'!$B$3</f>
        <v>0</v>
      </c>
      <c r="B61" s="118">
        <f>'Nom 21'!$G$3</f>
        <v>0</v>
      </c>
      <c r="C61" s="119">
        <f>'Nom 21'!$L$3</f>
        <v>0</v>
      </c>
      <c r="D61" s="61">
        <f>'Nom 21'!$R$3</f>
        <v>0</v>
      </c>
      <c r="E61" s="102">
        <f>'Nom 21'!$G$42</f>
        <v>0</v>
      </c>
      <c r="F61" s="120">
        <f>'Nom 21'!$H$42</f>
        <v>0</v>
      </c>
      <c r="G61" s="120">
        <f>'Nom 21'!$I$42</f>
        <v>0</v>
      </c>
      <c r="H61" s="120">
        <f>'Nom 21'!$J$42</f>
        <v>0</v>
      </c>
      <c r="I61" s="120">
        <f>'Nom 21'!$K$42</f>
        <v>0</v>
      </c>
      <c r="J61" s="120">
        <f>'Nom 21'!$L$42</f>
        <v>0</v>
      </c>
      <c r="K61" s="98">
        <f>'Nom 21'!$M$42</f>
        <v>0</v>
      </c>
      <c r="L61" s="122">
        <f>'Nom 21'!$N$42</f>
        <v>0</v>
      </c>
      <c r="M61" s="102">
        <f>'Nom 21'!$O$42</f>
        <v>0</v>
      </c>
      <c r="N61" s="120">
        <f>'Nom 21'!$P$42</f>
        <v>0</v>
      </c>
      <c r="O61" s="127">
        <f>'Nom 21'!$Q$42</f>
        <v>0</v>
      </c>
      <c r="P61" s="117">
        <f>'Nom 21'!$B$3</f>
        <v>0</v>
      </c>
      <c r="Q61" s="118">
        <f>'Nom 21'!$G$3</f>
        <v>0</v>
      </c>
      <c r="R61" s="119">
        <f>'Nom 21'!$L$3</f>
        <v>0</v>
      </c>
      <c r="S61" s="61">
        <f>'Nom 21'!$R$3</f>
        <v>0</v>
      </c>
      <c r="T61" s="102">
        <f>'Nom 21'!$Z$42</f>
        <v>0</v>
      </c>
      <c r="U61" s="128">
        <f>'Nom 21'!$AA$42</f>
        <v>0</v>
      </c>
      <c r="V61" s="98">
        <f>'Nom 21'!$AB$42</f>
        <v>0</v>
      </c>
      <c r="W61" s="98">
        <f>'Nom 21'!$AC$42</f>
        <v>0</v>
      </c>
      <c r="X61" s="98">
        <f>'Nom 21'!$AD$42</f>
        <v>0</v>
      </c>
      <c r="Y61" s="98">
        <f>'Nom 21'!$AE$42</f>
        <v>0</v>
      </c>
      <c r="Z61" s="98">
        <f>'Nom 21'!$AF$42</f>
        <v>0</v>
      </c>
      <c r="AA61" s="126">
        <f>'Nom 21'!$AG$42</f>
        <v>0</v>
      </c>
      <c r="AB61" s="102">
        <f>'Nom 21'!$AH$42</f>
        <v>0</v>
      </c>
      <c r="AC61" s="128">
        <f>'Nom 21'!$AI$42</f>
        <v>0</v>
      </c>
      <c r="AD61" s="126">
        <f>'Nom 21'!$AJ$42</f>
        <v>0</v>
      </c>
    </row>
    <row r="62" spans="1:30" s="14" customFormat="1" ht="14.1" customHeight="1" x14ac:dyDescent="0.2">
      <c r="A62" s="117">
        <f>'Nom 22'!$B$3</f>
        <v>0</v>
      </c>
      <c r="B62" s="118">
        <f>'Nom 22'!$G$3</f>
        <v>0</v>
      </c>
      <c r="C62" s="119">
        <f>'Nom 22'!$L$3</f>
        <v>0</v>
      </c>
      <c r="D62" s="61">
        <f>'Nom 22'!$R$3</f>
        <v>0</v>
      </c>
      <c r="E62" s="102">
        <f>'Nom 22'!$G$42</f>
        <v>0</v>
      </c>
      <c r="F62" s="120">
        <f>'Nom 22'!$H$42</f>
        <v>0</v>
      </c>
      <c r="G62" s="120">
        <f>'Nom 22'!$I$42</f>
        <v>0</v>
      </c>
      <c r="H62" s="120">
        <f>'Nom 22'!$J$42</f>
        <v>0</v>
      </c>
      <c r="I62" s="120">
        <f>'Nom 22'!$K$42</f>
        <v>0</v>
      </c>
      <c r="J62" s="120">
        <f>'Nom 22'!$L$42</f>
        <v>0</v>
      </c>
      <c r="K62" s="98">
        <f>'Nom 22'!$M$42</f>
        <v>0</v>
      </c>
      <c r="L62" s="122">
        <f>'Nom 22'!$N$42</f>
        <v>0</v>
      </c>
      <c r="M62" s="102">
        <f>'Nom 22'!$O$42</f>
        <v>0</v>
      </c>
      <c r="N62" s="120">
        <f>'Nom 22'!$P$42</f>
        <v>0</v>
      </c>
      <c r="O62" s="127">
        <f>'Nom 22'!$Q$42</f>
        <v>0</v>
      </c>
      <c r="P62" s="117">
        <f>'Nom 22'!$B$3</f>
        <v>0</v>
      </c>
      <c r="Q62" s="118">
        <f>'Nom 22'!$G$3</f>
        <v>0</v>
      </c>
      <c r="R62" s="119">
        <f>'Nom 22'!$L$3</f>
        <v>0</v>
      </c>
      <c r="S62" s="61">
        <f>'Nom 22'!$R$3</f>
        <v>0</v>
      </c>
      <c r="T62" s="102">
        <f>'Nom 22'!$Z$42</f>
        <v>0</v>
      </c>
      <c r="U62" s="128">
        <f>'Nom 22'!$AA$42</f>
        <v>0</v>
      </c>
      <c r="V62" s="98">
        <f>'Nom 22'!$AB$42</f>
        <v>0</v>
      </c>
      <c r="W62" s="98">
        <f>'Nom 22'!$AC$42</f>
        <v>0</v>
      </c>
      <c r="X62" s="98">
        <f>'Nom 22'!$AD$42</f>
        <v>0</v>
      </c>
      <c r="Y62" s="98">
        <f>'Nom 22'!$AE$42</f>
        <v>0</v>
      </c>
      <c r="Z62" s="98">
        <f>'Nom 22'!$AF$42</f>
        <v>0</v>
      </c>
      <c r="AA62" s="126">
        <f>'Nom 22'!$AG$42</f>
        <v>0</v>
      </c>
      <c r="AB62" s="102">
        <f>'Nom 22'!$AH$42</f>
        <v>0</v>
      </c>
      <c r="AC62" s="128">
        <f>'Nom 22'!$AI$42</f>
        <v>0</v>
      </c>
      <c r="AD62" s="126">
        <f>'Nom 22'!$AJ$42</f>
        <v>0</v>
      </c>
    </row>
    <row r="63" spans="1:30" s="14" customFormat="1" ht="14.1" customHeight="1" x14ac:dyDescent="0.2">
      <c r="A63" s="117">
        <f>'Nom 23'!$B$3</f>
        <v>0</v>
      </c>
      <c r="B63" s="118">
        <f>'Nom 23'!$G$3</f>
        <v>0</v>
      </c>
      <c r="C63" s="119">
        <f>'Nom 23'!$L$3</f>
        <v>0</v>
      </c>
      <c r="D63" s="61">
        <f>'Nom 23'!$R$3</f>
        <v>0</v>
      </c>
      <c r="E63" s="102">
        <f>'Nom 23'!$G$42</f>
        <v>0</v>
      </c>
      <c r="F63" s="120">
        <f>'Nom 23'!$H$42</f>
        <v>0</v>
      </c>
      <c r="G63" s="120">
        <f>'Nom 23'!$I$42</f>
        <v>0</v>
      </c>
      <c r="H63" s="120">
        <f>'Nom 23'!$J$42</f>
        <v>0</v>
      </c>
      <c r="I63" s="120">
        <f>'Nom 23'!$K$42</f>
        <v>0</v>
      </c>
      <c r="J63" s="120">
        <f>'Nom 23'!$L$42</f>
        <v>0</v>
      </c>
      <c r="K63" s="98">
        <f>'Nom 23'!$M$42</f>
        <v>0</v>
      </c>
      <c r="L63" s="122">
        <f>'Nom 23'!$N$42</f>
        <v>0</v>
      </c>
      <c r="M63" s="102">
        <f>'Nom 23'!$O$42</f>
        <v>0</v>
      </c>
      <c r="N63" s="120">
        <f>'Nom 23'!$P$42</f>
        <v>0</v>
      </c>
      <c r="O63" s="127">
        <f>'Nom 23'!$Q$42</f>
        <v>0</v>
      </c>
      <c r="P63" s="117">
        <f>'Nom 23'!$B$3</f>
        <v>0</v>
      </c>
      <c r="Q63" s="118">
        <f>'Nom 23'!$G$3</f>
        <v>0</v>
      </c>
      <c r="R63" s="119">
        <f>'Nom 23'!$L$3</f>
        <v>0</v>
      </c>
      <c r="S63" s="61">
        <f>'Nom 23'!$R$3</f>
        <v>0</v>
      </c>
      <c r="T63" s="102">
        <f>'Nom 23'!$Z$42</f>
        <v>0</v>
      </c>
      <c r="U63" s="128">
        <f>'Nom 23'!$AA$42</f>
        <v>0</v>
      </c>
      <c r="V63" s="98">
        <f>'Nom 23'!$AB$42</f>
        <v>0</v>
      </c>
      <c r="W63" s="98">
        <f>'Nom 23'!$AC$42</f>
        <v>0</v>
      </c>
      <c r="X63" s="98">
        <f>'Nom 23'!$AD$42</f>
        <v>0</v>
      </c>
      <c r="Y63" s="98">
        <f>'Nom 23'!$AE$42</f>
        <v>0</v>
      </c>
      <c r="Z63" s="98">
        <f>'Nom 23'!$AF$42</f>
        <v>0</v>
      </c>
      <c r="AA63" s="126">
        <f>'Nom 23'!$AG$42</f>
        <v>0</v>
      </c>
      <c r="AB63" s="102">
        <f>'Nom 23'!$AH$42</f>
        <v>0</v>
      </c>
      <c r="AC63" s="128">
        <f>'Nom 23'!$AI$42</f>
        <v>0</v>
      </c>
      <c r="AD63" s="126">
        <f>'Nom 23'!$AJ$42</f>
        <v>0</v>
      </c>
    </row>
    <row r="64" spans="1:30" s="14" customFormat="1" ht="14.1" customHeight="1" x14ac:dyDescent="0.2">
      <c r="A64" s="117">
        <f>'Nom 24'!$B$3</f>
        <v>0</v>
      </c>
      <c r="B64" s="118">
        <f>'Nom 24'!$G$3</f>
        <v>0</v>
      </c>
      <c r="C64" s="119">
        <f>'Nom 24'!$L$3</f>
        <v>0</v>
      </c>
      <c r="D64" s="61">
        <f>'Nom 24'!$R$3</f>
        <v>0</v>
      </c>
      <c r="E64" s="102">
        <f>'Nom 24'!$G$42</f>
        <v>0</v>
      </c>
      <c r="F64" s="120">
        <f>'Nom 24'!$H$42</f>
        <v>0</v>
      </c>
      <c r="G64" s="120">
        <f>'Nom 24'!$I$42</f>
        <v>0</v>
      </c>
      <c r="H64" s="120">
        <f>'Nom 24'!$J$42</f>
        <v>0</v>
      </c>
      <c r="I64" s="120">
        <f>'Nom 24'!$K$42</f>
        <v>0</v>
      </c>
      <c r="J64" s="120">
        <f>'Nom 24'!$L$42</f>
        <v>0</v>
      </c>
      <c r="K64" s="98">
        <f>'Nom 24'!$M$42</f>
        <v>0</v>
      </c>
      <c r="L64" s="122">
        <f>'Nom 24'!$N$42</f>
        <v>0</v>
      </c>
      <c r="M64" s="102">
        <f>'Nom 24'!$O$42</f>
        <v>0</v>
      </c>
      <c r="N64" s="120">
        <f>'Nom 24'!$P$42</f>
        <v>0</v>
      </c>
      <c r="O64" s="127">
        <f>'Nom 24'!$Q$42</f>
        <v>0</v>
      </c>
      <c r="P64" s="117">
        <f>'Nom 24'!$B$3</f>
        <v>0</v>
      </c>
      <c r="Q64" s="118">
        <f>'Nom 24'!$G$3</f>
        <v>0</v>
      </c>
      <c r="R64" s="119">
        <f>'Nom 24'!$L$3</f>
        <v>0</v>
      </c>
      <c r="S64" s="61">
        <f>'Nom 24'!$R$3</f>
        <v>0</v>
      </c>
      <c r="T64" s="102">
        <f>'Nom 24'!$Z$42</f>
        <v>0</v>
      </c>
      <c r="U64" s="128">
        <f>'Nom 24'!$AA$42</f>
        <v>0</v>
      </c>
      <c r="V64" s="98">
        <f>'Nom 24'!$AB$42</f>
        <v>0</v>
      </c>
      <c r="W64" s="98">
        <f>'Nom 24'!$AC$42</f>
        <v>0</v>
      </c>
      <c r="X64" s="98">
        <f>'Nom 24'!$AD$42</f>
        <v>0</v>
      </c>
      <c r="Y64" s="98">
        <f>'Nom 24'!$AE$42</f>
        <v>0</v>
      </c>
      <c r="Z64" s="98">
        <f>'Nom 24'!$AF$42</f>
        <v>0</v>
      </c>
      <c r="AA64" s="126">
        <f>'Nom 24'!$AG$42</f>
        <v>0</v>
      </c>
      <c r="AB64" s="102">
        <f>'Nom 24'!$AH$42</f>
        <v>0</v>
      </c>
      <c r="AC64" s="128">
        <f>'Nom 24'!$AI$42</f>
        <v>0</v>
      </c>
      <c r="AD64" s="126">
        <f>'Nom 24'!$AJ$42</f>
        <v>0</v>
      </c>
    </row>
    <row r="65" spans="1:30" s="14" customFormat="1" ht="14.1" customHeight="1" thickBot="1" x14ac:dyDescent="0.25">
      <c r="A65" s="117">
        <f>'Nom 25'!$B$3</f>
        <v>0</v>
      </c>
      <c r="B65" s="118">
        <f>'Nom 25'!$G$3</f>
        <v>0</v>
      </c>
      <c r="C65" s="119">
        <f>'Nom 25'!$L$3</f>
        <v>0</v>
      </c>
      <c r="D65" s="61">
        <f>'Nom 25'!$R$3</f>
        <v>0</v>
      </c>
      <c r="E65" s="102">
        <f>'Nom 25'!$G$42</f>
        <v>0</v>
      </c>
      <c r="F65" s="120">
        <f>'Nom 25'!$H$42</f>
        <v>0</v>
      </c>
      <c r="G65" s="120">
        <f>'Nom 25'!$I$42</f>
        <v>0</v>
      </c>
      <c r="H65" s="120">
        <f>'Nom 25'!$J$42</f>
        <v>0</v>
      </c>
      <c r="I65" s="120">
        <f>'Nom 25'!$K$42</f>
        <v>0</v>
      </c>
      <c r="J65" s="120">
        <f>'Nom 25'!$L$42</f>
        <v>0</v>
      </c>
      <c r="K65" s="98">
        <f>'Nom 25'!$M$42</f>
        <v>0</v>
      </c>
      <c r="L65" s="122">
        <f>'Nom 25'!$N$42</f>
        <v>0</v>
      </c>
      <c r="M65" s="102">
        <f>'Nom 25'!$O$42</f>
        <v>0</v>
      </c>
      <c r="N65" s="120">
        <f>'Nom 25'!$P$42</f>
        <v>0</v>
      </c>
      <c r="O65" s="127">
        <f>'Nom 25'!$Q$42</f>
        <v>0</v>
      </c>
      <c r="P65" s="117">
        <f>'Nom 25'!$B$3</f>
        <v>0</v>
      </c>
      <c r="Q65" s="118">
        <f>'Nom 25'!$G$3</f>
        <v>0</v>
      </c>
      <c r="R65" s="119">
        <f>'Nom 25'!$L$3</f>
        <v>0</v>
      </c>
      <c r="S65" s="61">
        <f>'Nom 25'!$R$3</f>
        <v>0</v>
      </c>
      <c r="T65" s="102">
        <f>'Nom 25'!$Z$42</f>
        <v>0</v>
      </c>
      <c r="U65" s="128">
        <f>'Nom 25'!$AA$42</f>
        <v>0</v>
      </c>
      <c r="V65" s="98">
        <f>'Nom 25'!$AB$42</f>
        <v>0</v>
      </c>
      <c r="W65" s="98">
        <f>'Nom 25'!$AC$42</f>
        <v>0</v>
      </c>
      <c r="X65" s="98">
        <f>'Nom 25'!$AD$42</f>
        <v>0</v>
      </c>
      <c r="Y65" s="98">
        <f>'Nom 25'!$AE$42</f>
        <v>0</v>
      </c>
      <c r="Z65" s="98">
        <f>'Nom 25'!$AF$42</f>
        <v>0</v>
      </c>
      <c r="AA65" s="126">
        <f>'Nom 25'!$AG$42</f>
        <v>0</v>
      </c>
      <c r="AB65" s="102">
        <f>'Nom 25'!$AH$42</f>
        <v>0</v>
      </c>
      <c r="AC65" s="128">
        <f>'Nom 25'!$AI$42</f>
        <v>0</v>
      </c>
      <c r="AD65" s="126">
        <f>'Nom 25'!$AJ$42</f>
        <v>0</v>
      </c>
    </row>
    <row r="66" spans="1:30" s="36" customFormat="1" ht="14.1" customHeight="1" thickBot="1" x14ac:dyDescent="0.25">
      <c r="A66" s="30" t="s">
        <v>14</v>
      </c>
      <c r="B66" s="32"/>
      <c r="C66" s="33" t="s">
        <v>0</v>
      </c>
      <c r="D66" s="43" t="s">
        <v>0</v>
      </c>
      <c r="E66" s="110">
        <f t="shared" ref="E66:O66" si="4">SUM(E41:E65)</f>
        <v>0</v>
      </c>
      <c r="F66" s="104">
        <f t="shared" si="4"/>
        <v>0</v>
      </c>
      <c r="G66" s="105">
        <f t="shared" si="4"/>
        <v>0</v>
      </c>
      <c r="H66" s="107">
        <f t="shared" si="4"/>
        <v>0</v>
      </c>
      <c r="I66" s="105">
        <f t="shared" si="4"/>
        <v>0</v>
      </c>
      <c r="J66" s="129">
        <f t="shared" si="4"/>
        <v>0</v>
      </c>
      <c r="K66" s="106">
        <f t="shared" si="4"/>
        <v>0</v>
      </c>
      <c r="L66" s="106">
        <f t="shared" si="4"/>
        <v>0</v>
      </c>
      <c r="M66" s="107">
        <f t="shared" si="4"/>
        <v>0</v>
      </c>
      <c r="N66" s="130">
        <f t="shared" si="4"/>
        <v>0</v>
      </c>
      <c r="O66" s="108">
        <f t="shared" si="4"/>
        <v>0</v>
      </c>
      <c r="P66" s="30" t="s">
        <v>16</v>
      </c>
      <c r="Q66" s="32"/>
      <c r="R66" s="33" t="s">
        <v>0</v>
      </c>
      <c r="S66" s="43" t="s">
        <v>0</v>
      </c>
      <c r="T66" s="110">
        <f t="shared" ref="T66:AD66" si="5">SUM(T41:T65)</f>
        <v>0</v>
      </c>
      <c r="U66" s="104">
        <f t="shared" si="5"/>
        <v>0</v>
      </c>
      <c r="V66" s="105">
        <f t="shared" si="5"/>
        <v>0</v>
      </c>
      <c r="W66" s="107">
        <f t="shared" si="5"/>
        <v>0</v>
      </c>
      <c r="X66" s="105">
        <f t="shared" si="5"/>
        <v>0</v>
      </c>
      <c r="Y66" s="129">
        <f t="shared" si="5"/>
        <v>0</v>
      </c>
      <c r="Z66" s="105">
        <f t="shared" si="5"/>
        <v>0</v>
      </c>
      <c r="AA66" s="108">
        <f t="shared" si="5"/>
        <v>0</v>
      </c>
      <c r="AB66" s="107">
        <f t="shared" si="5"/>
        <v>0</v>
      </c>
      <c r="AC66" s="130">
        <f t="shared" si="5"/>
        <v>0</v>
      </c>
      <c r="AD66" s="108">
        <f t="shared" si="5"/>
        <v>0</v>
      </c>
    </row>
    <row r="67" spans="1:30" s="36" customFormat="1" ht="14.1" customHeight="1" thickTop="1" thickBot="1" x14ac:dyDescent="0.25">
      <c r="A67" s="37" t="s">
        <v>54</v>
      </c>
      <c r="B67" s="39"/>
      <c r="C67" s="44" t="s">
        <v>0</v>
      </c>
      <c r="D67" s="45" t="str">
        <f>D66</f>
        <v xml:space="preserve"> </v>
      </c>
      <c r="E67" s="131">
        <f t="shared" ref="E67:O67" si="6">SUM(E66)+E32</f>
        <v>0</v>
      </c>
      <c r="F67" s="111">
        <f t="shared" si="6"/>
        <v>0</v>
      </c>
      <c r="G67" s="132">
        <f t="shared" si="6"/>
        <v>0</v>
      </c>
      <c r="H67" s="111">
        <f t="shared" si="6"/>
        <v>0</v>
      </c>
      <c r="I67" s="112">
        <f t="shared" si="6"/>
        <v>0</v>
      </c>
      <c r="J67" s="133">
        <f t="shared" si="6"/>
        <v>0</v>
      </c>
      <c r="K67" s="114">
        <f t="shared" si="6"/>
        <v>0</v>
      </c>
      <c r="L67" s="114">
        <f t="shared" si="6"/>
        <v>0</v>
      </c>
      <c r="M67" s="134">
        <f t="shared" si="6"/>
        <v>0</v>
      </c>
      <c r="N67" s="135">
        <f t="shared" si="6"/>
        <v>0</v>
      </c>
      <c r="O67" s="115">
        <f t="shared" si="6"/>
        <v>0</v>
      </c>
      <c r="P67" s="37" t="s">
        <v>56</v>
      </c>
      <c r="Q67" s="39"/>
      <c r="R67" s="44" t="s">
        <v>0</v>
      </c>
      <c r="S67" s="45" t="str">
        <f>S66</f>
        <v xml:space="preserve"> </v>
      </c>
      <c r="T67" s="131">
        <f t="shared" ref="T67:AD67" si="7">SUM(T66)+T33</f>
        <v>0</v>
      </c>
      <c r="U67" s="111">
        <f t="shared" si="7"/>
        <v>0</v>
      </c>
      <c r="V67" s="132">
        <f t="shared" si="7"/>
        <v>0</v>
      </c>
      <c r="W67" s="111">
        <f t="shared" si="7"/>
        <v>0</v>
      </c>
      <c r="X67" s="112">
        <f t="shared" si="7"/>
        <v>0</v>
      </c>
      <c r="Y67" s="133">
        <f t="shared" si="7"/>
        <v>0</v>
      </c>
      <c r="Z67" s="112">
        <f t="shared" si="7"/>
        <v>0</v>
      </c>
      <c r="AA67" s="136">
        <f t="shared" si="7"/>
        <v>0</v>
      </c>
      <c r="AB67" s="134">
        <f t="shared" si="7"/>
        <v>0</v>
      </c>
      <c r="AC67" s="135">
        <f t="shared" si="7"/>
        <v>0</v>
      </c>
      <c r="AD67" s="137">
        <f t="shared" si="7"/>
        <v>0</v>
      </c>
    </row>
    <row r="68" spans="1:30" s="24" customFormat="1" ht="20.100000000000001" customHeight="1" thickTop="1" x14ac:dyDescent="0.2">
      <c r="A68" s="21"/>
      <c r="B68" s="22"/>
      <c r="C68" s="22"/>
      <c r="D68" s="23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1"/>
      <c r="Q68" s="22"/>
      <c r="R68" s="22"/>
      <c r="S68" s="23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</row>
    <row r="69" spans="1:30" s="24" customFormat="1" ht="20.100000000000001" customHeight="1" x14ac:dyDescent="0.2">
      <c r="A69" s="21"/>
      <c r="B69" s="22"/>
      <c r="C69" s="22"/>
      <c r="D69" s="23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1"/>
      <c r="Q69" s="22"/>
      <c r="R69" s="22"/>
      <c r="S69" s="23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</row>
    <row r="70" spans="1:30" s="24" customFormat="1" ht="20.100000000000001" customHeight="1" x14ac:dyDescent="0.2">
      <c r="A70" s="21"/>
      <c r="B70" s="22"/>
      <c r="C70" s="22"/>
      <c r="D70" s="23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1"/>
      <c r="Q70" s="22"/>
      <c r="R70" s="22"/>
      <c r="S70" s="23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</row>
    <row r="71" spans="1:30" ht="20.100000000000001" customHeight="1" x14ac:dyDescent="0.2">
      <c r="A71" s="10"/>
      <c r="B71" s="10"/>
      <c r="C71" s="10"/>
      <c r="D71" s="1" t="str">
        <f>'Nom 1'!K1</f>
        <v xml:space="preserve">SYNDICAT DES MÉTALLOS - SECTION LOCALE # </v>
      </c>
      <c r="E71" s="50">
        <f>'Nom 1'!L1</f>
        <v>0</v>
      </c>
      <c r="F71" s="50"/>
      <c r="G71" s="10"/>
      <c r="H71" s="10"/>
      <c r="I71" s="10"/>
      <c r="J71" s="10"/>
      <c r="K71" s="10"/>
      <c r="L71" s="10"/>
      <c r="M71" s="1" t="s">
        <v>23</v>
      </c>
      <c r="N71" s="2">
        <f>'Nom 1'!S1</f>
        <v>0</v>
      </c>
    </row>
    <row r="72" spans="1:30" ht="20.100000000000001" customHeight="1" x14ac:dyDescent="0.2">
      <c r="A72" s="252" t="s">
        <v>125</v>
      </c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252"/>
      <c r="Y72" s="252"/>
      <c r="Z72" s="252"/>
      <c r="AA72" s="252"/>
      <c r="AB72" s="252"/>
      <c r="AC72" s="252"/>
      <c r="AD72" s="252"/>
    </row>
    <row r="73" spans="1:30" ht="20.100000000000001" customHeight="1" thickBot="1" x14ac:dyDescent="0.25"/>
    <row r="74" spans="1:30" ht="20.100000000000001" customHeight="1" thickTop="1" x14ac:dyDescent="0.2">
      <c r="A74" s="17" t="s">
        <v>137</v>
      </c>
      <c r="B74" s="238" t="s">
        <v>132</v>
      </c>
      <c r="C74" s="239"/>
      <c r="D74" s="239"/>
      <c r="E74" s="239"/>
      <c r="F74" s="240"/>
      <c r="G74" s="238" t="s">
        <v>134</v>
      </c>
      <c r="H74" s="239"/>
      <c r="I74" s="239"/>
      <c r="J74" s="239"/>
      <c r="K74" s="239"/>
      <c r="L74" s="240"/>
      <c r="M74" s="181"/>
      <c r="N74" s="182"/>
      <c r="O74" s="149"/>
    </row>
    <row r="75" spans="1:30" ht="24.95" customHeight="1" thickBot="1" x14ac:dyDescent="0.25">
      <c r="A75" s="18" t="s">
        <v>138</v>
      </c>
      <c r="B75" s="148" t="s">
        <v>126</v>
      </c>
      <c r="C75" s="19" t="s">
        <v>40</v>
      </c>
      <c r="D75" s="20" t="s">
        <v>133</v>
      </c>
      <c r="E75" s="241" t="s">
        <v>127</v>
      </c>
      <c r="F75" s="242"/>
      <c r="G75" s="243" t="s">
        <v>128</v>
      </c>
      <c r="H75" s="244"/>
      <c r="I75" s="245" t="s">
        <v>129</v>
      </c>
      <c r="J75" s="244"/>
      <c r="K75" s="278" t="s">
        <v>130</v>
      </c>
      <c r="L75" s="224"/>
      <c r="M75" s="243" t="s">
        <v>131</v>
      </c>
      <c r="N75" s="279"/>
    </row>
    <row r="76" spans="1:30" s="47" customFormat="1" ht="20.100000000000001" customHeight="1" thickTop="1" x14ac:dyDescent="0.2">
      <c r="A76" s="46" t="s">
        <v>13</v>
      </c>
      <c r="B76" s="153">
        <f>F32+(F32*1.4)</f>
        <v>0</v>
      </c>
      <c r="C76" s="154">
        <f>G32*2</f>
        <v>0</v>
      </c>
      <c r="D76" s="155">
        <f>J32+(E32*'Entrées des Taux'!D27)</f>
        <v>0</v>
      </c>
      <c r="E76" s="260">
        <f>H32+I32</f>
        <v>0</v>
      </c>
      <c r="F76" s="261"/>
      <c r="G76" s="264"/>
      <c r="H76" s="265"/>
      <c r="I76" s="272"/>
      <c r="J76" s="272"/>
      <c r="K76" s="274"/>
      <c r="L76" s="275"/>
      <c r="M76" s="258">
        <f>SUM(B76:E76)-SUM(G76:L76)</f>
        <v>0</v>
      </c>
      <c r="N76" s="259"/>
    </row>
    <row r="77" spans="1:30" s="47" customFormat="1" ht="20.100000000000001" customHeight="1" x14ac:dyDescent="0.2">
      <c r="A77" s="46" t="s">
        <v>14</v>
      </c>
      <c r="B77" s="156">
        <f>F66+(F66*1.4)</f>
        <v>0</v>
      </c>
      <c r="C77" s="157">
        <f>G66*2</f>
        <v>0</v>
      </c>
      <c r="D77" s="156">
        <f>J66+(E66*'Entrées des Taux'!D28)</f>
        <v>0</v>
      </c>
      <c r="E77" s="262">
        <f>H66+I66</f>
        <v>0</v>
      </c>
      <c r="F77" s="263"/>
      <c r="G77" s="266"/>
      <c r="H77" s="267"/>
      <c r="I77" s="220"/>
      <c r="J77" s="220"/>
      <c r="K77" s="276"/>
      <c r="L77" s="277"/>
      <c r="M77" s="255">
        <f>SUM(B77:E77)-SUM(G77:L77)</f>
        <v>0</v>
      </c>
      <c r="N77" s="256"/>
    </row>
    <row r="78" spans="1:30" s="47" customFormat="1" ht="20.100000000000001" customHeight="1" x14ac:dyDescent="0.2">
      <c r="A78" s="46" t="s">
        <v>15</v>
      </c>
      <c r="B78" s="156">
        <f>U32+(U32*1.4)</f>
        <v>0</v>
      </c>
      <c r="C78" s="157">
        <f>V32*2</f>
        <v>0</v>
      </c>
      <c r="D78" s="156">
        <f>Y32+(T32*'Entrées des Taux'!D29)</f>
        <v>0</v>
      </c>
      <c r="E78" s="262">
        <f>W32+X32</f>
        <v>0</v>
      </c>
      <c r="F78" s="263"/>
      <c r="G78" s="266"/>
      <c r="H78" s="267"/>
      <c r="I78" s="220"/>
      <c r="J78" s="220"/>
      <c r="K78" s="276"/>
      <c r="L78" s="277"/>
      <c r="M78" s="255">
        <f>SUM(B78:E78)-SUM(G78:L78)</f>
        <v>0</v>
      </c>
      <c r="N78" s="256"/>
    </row>
    <row r="79" spans="1:30" s="47" customFormat="1" ht="20.100000000000001" customHeight="1" thickBot="1" x14ac:dyDescent="0.25">
      <c r="A79" s="48" t="s">
        <v>16</v>
      </c>
      <c r="B79" s="158">
        <f>U66+(U66*1.4)</f>
        <v>0</v>
      </c>
      <c r="C79" s="159">
        <f>V66*2</f>
        <v>0</v>
      </c>
      <c r="D79" s="158">
        <f>Y66+(T66*'Entrées des Taux'!D30)</f>
        <v>0</v>
      </c>
      <c r="E79" s="294">
        <f>W66+X66</f>
        <v>0</v>
      </c>
      <c r="F79" s="295"/>
      <c r="G79" s="268"/>
      <c r="H79" s="269"/>
      <c r="I79" s="222"/>
      <c r="J79" s="222"/>
      <c r="K79" s="296"/>
      <c r="L79" s="297"/>
      <c r="M79" s="255">
        <f>SUM(B79:E79)-SUM(G79:L79)</f>
        <v>0</v>
      </c>
      <c r="N79" s="256"/>
    </row>
    <row r="80" spans="1:30" s="47" customFormat="1" ht="20.100000000000001" customHeight="1" thickBot="1" x14ac:dyDescent="0.25">
      <c r="A80" s="49" t="s">
        <v>135</v>
      </c>
      <c r="B80" s="160">
        <f>SUM(B76:B79)</f>
        <v>0</v>
      </c>
      <c r="C80" s="161">
        <f>SUM(C76:C79)</f>
        <v>0</v>
      </c>
      <c r="D80" s="162">
        <f>SUM(D76:D79)</f>
        <v>0</v>
      </c>
      <c r="E80" s="253">
        <f>SUM(E76:F79)</f>
        <v>0</v>
      </c>
      <c r="F80" s="254"/>
      <c r="G80" s="257">
        <f>SUM(G76:H79)</f>
        <v>0</v>
      </c>
      <c r="H80" s="253"/>
      <c r="I80" s="270">
        <f>SUM(I76:J79)</f>
        <v>0</v>
      </c>
      <c r="J80" s="271"/>
      <c r="K80" s="270">
        <f>SUM(K76:L79)</f>
        <v>0</v>
      </c>
      <c r="L80" s="254"/>
      <c r="M80" s="257">
        <f>SUM(M76:N79)</f>
        <v>0</v>
      </c>
      <c r="N80" s="254"/>
    </row>
    <row r="81" spans="1:30" ht="20.100000000000001" customHeight="1" thickTop="1" x14ac:dyDescent="0.2"/>
    <row r="82" spans="1:30" ht="20.100000000000001" customHeight="1" x14ac:dyDescent="0.2"/>
    <row r="83" spans="1:30" ht="20.100000000000001" customHeight="1" x14ac:dyDescent="0.2"/>
    <row r="84" spans="1:30" ht="20.100000000000001" customHeight="1" x14ac:dyDescent="0.2">
      <c r="A84" s="10"/>
      <c r="B84" s="10"/>
      <c r="C84" s="1" t="str">
        <f>'Nom 1'!K1</f>
        <v xml:space="preserve">SYNDICAT DES MÉTALLOS - SECTION LOCALE # </v>
      </c>
      <c r="D84" s="215">
        <f>'Nom 1'!L1</f>
        <v>0</v>
      </c>
      <c r="E84" s="215"/>
      <c r="F84" s="10"/>
      <c r="G84" s="10"/>
      <c r="N84" s="1" t="s">
        <v>23</v>
      </c>
      <c r="O84" s="2">
        <f>'Nom 1'!S1</f>
        <v>0</v>
      </c>
    </row>
    <row r="85" spans="1:30" ht="20.100000000000001" customHeight="1" x14ac:dyDescent="0.2">
      <c r="A85" s="252" t="s">
        <v>136</v>
      </c>
      <c r="B85" s="252"/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252"/>
      <c r="Y85" s="252"/>
      <c r="Z85" s="252"/>
      <c r="AA85" s="252"/>
      <c r="AB85" s="252"/>
      <c r="AC85" s="252"/>
      <c r="AD85" s="252"/>
    </row>
    <row r="86" spans="1:30" ht="20.100000000000001" customHeight="1" thickBot="1" x14ac:dyDescent="0.25"/>
    <row r="87" spans="1:30" ht="20.100000000000001" customHeight="1" thickTop="1" x14ac:dyDescent="0.2">
      <c r="A87" s="17" t="s">
        <v>139</v>
      </c>
      <c r="B87" s="238" t="s">
        <v>132</v>
      </c>
      <c r="C87" s="282"/>
      <c r="D87" s="238" t="s">
        <v>134</v>
      </c>
      <c r="E87" s="239"/>
      <c r="F87" s="239"/>
      <c r="G87" s="239"/>
      <c r="H87" s="239"/>
      <c r="I87" s="240"/>
      <c r="J87" s="291" t="s">
        <v>141</v>
      </c>
      <c r="K87" s="292"/>
      <c r="L87" s="292"/>
      <c r="M87" s="292"/>
      <c r="N87" s="292"/>
      <c r="O87" s="293"/>
    </row>
    <row r="88" spans="1:30" ht="24.95" customHeight="1" thickBot="1" x14ac:dyDescent="0.25">
      <c r="A88" s="18" t="s">
        <v>140</v>
      </c>
      <c r="B88" s="180" t="s">
        <v>143</v>
      </c>
      <c r="C88" s="180" t="s">
        <v>142</v>
      </c>
      <c r="D88" s="289" t="s">
        <v>128</v>
      </c>
      <c r="E88" s="288"/>
      <c r="F88" s="278" t="s">
        <v>129</v>
      </c>
      <c r="G88" s="288"/>
      <c r="H88" s="278" t="s">
        <v>130</v>
      </c>
      <c r="I88" s="224"/>
      <c r="J88" s="290" t="s">
        <v>143</v>
      </c>
      <c r="K88" s="285"/>
      <c r="L88" s="285" t="s">
        <v>142</v>
      </c>
      <c r="M88" s="286"/>
      <c r="N88" s="223" t="s">
        <v>144</v>
      </c>
      <c r="O88" s="224"/>
    </row>
    <row r="89" spans="1:30" s="47" customFormat="1" ht="20.100000000000001" customHeight="1" thickTop="1" x14ac:dyDescent="0.2">
      <c r="A89" s="46" t="s">
        <v>13</v>
      </c>
      <c r="B89" s="153">
        <f>K32</f>
        <v>0</v>
      </c>
      <c r="C89" s="163">
        <f>L32</f>
        <v>0</v>
      </c>
      <c r="D89" s="164"/>
      <c r="E89" s="165"/>
      <c r="F89" s="165"/>
      <c r="G89" s="165"/>
      <c r="H89" s="165"/>
      <c r="I89" s="166"/>
      <c r="J89" s="219">
        <f>+B89-D89-F89-H89</f>
        <v>0</v>
      </c>
      <c r="K89" s="220"/>
      <c r="L89" s="220">
        <f>C89-E89-G89-I89</f>
        <v>0</v>
      </c>
      <c r="M89" s="287"/>
      <c r="N89" s="258">
        <f>SUM(J89:M89)</f>
        <v>0</v>
      </c>
      <c r="O89" s="259"/>
    </row>
    <row r="90" spans="1:30" s="47" customFormat="1" ht="20.100000000000001" customHeight="1" x14ac:dyDescent="0.2">
      <c r="A90" s="46" t="s">
        <v>14</v>
      </c>
      <c r="B90" s="167">
        <f>K66</f>
        <v>0</v>
      </c>
      <c r="C90" s="168">
        <f>L66</f>
        <v>0</v>
      </c>
      <c r="D90" s="169"/>
      <c r="E90" s="170"/>
      <c r="F90" s="170"/>
      <c r="G90" s="170"/>
      <c r="H90" s="170"/>
      <c r="I90" s="171"/>
      <c r="J90" s="219">
        <f>+B90-D90-F90-H90</f>
        <v>0</v>
      </c>
      <c r="K90" s="220"/>
      <c r="L90" s="220">
        <f>C90-E90-G90-I90</f>
        <v>0</v>
      </c>
      <c r="M90" s="287"/>
      <c r="N90" s="255">
        <f>SUM(J90:M90)</f>
        <v>0</v>
      </c>
      <c r="O90" s="256"/>
    </row>
    <row r="91" spans="1:30" s="47" customFormat="1" ht="20.100000000000001" customHeight="1" x14ac:dyDescent="0.2">
      <c r="A91" s="46" t="s">
        <v>15</v>
      </c>
      <c r="B91" s="167">
        <f>Z32</f>
        <v>0</v>
      </c>
      <c r="C91" s="168">
        <f>AA32</f>
        <v>0</v>
      </c>
      <c r="D91" s="169"/>
      <c r="E91" s="170"/>
      <c r="F91" s="170"/>
      <c r="G91" s="170"/>
      <c r="H91" s="170"/>
      <c r="I91" s="171"/>
      <c r="J91" s="219">
        <f>+B91-D91-F91-H91</f>
        <v>0</v>
      </c>
      <c r="K91" s="220"/>
      <c r="L91" s="220">
        <f>C91-E91-G91-I91</f>
        <v>0</v>
      </c>
      <c r="M91" s="287"/>
      <c r="N91" s="255">
        <f>SUM(J91:M91)</f>
        <v>0</v>
      </c>
      <c r="O91" s="256"/>
    </row>
    <row r="92" spans="1:30" s="47" customFormat="1" ht="20.100000000000001" customHeight="1" thickBot="1" x14ac:dyDescent="0.25">
      <c r="A92" s="48" t="s">
        <v>16</v>
      </c>
      <c r="B92" s="172">
        <f>Z66</f>
        <v>0</v>
      </c>
      <c r="C92" s="168">
        <f>AA66</f>
        <v>0</v>
      </c>
      <c r="D92" s="173"/>
      <c r="E92" s="174"/>
      <c r="F92" s="174"/>
      <c r="G92" s="174"/>
      <c r="H92" s="174"/>
      <c r="I92" s="175"/>
      <c r="J92" s="221">
        <f>+B92-D92-F92-H92</f>
        <v>0</v>
      </c>
      <c r="K92" s="222"/>
      <c r="L92" s="222">
        <f>C92-E92-G92-I92</f>
        <v>0</v>
      </c>
      <c r="M92" s="225"/>
      <c r="N92" s="280">
        <f>SUM(J92:M92)</f>
        <v>0</v>
      </c>
      <c r="O92" s="281"/>
    </row>
    <row r="93" spans="1:30" s="47" customFormat="1" ht="20.100000000000001" customHeight="1" thickBot="1" x14ac:dyDescent="0.25">
      <c r="A93" s="49" t="s">
        <v>135</v>
      </c>
      <c r="B93" s="160">
        <f t="shared" ref="B93:I93" si="8">SUM(B89:B92)</f>
        <v>0</v>
      </c>
      <c r="C93" s="176">
        <f t="shared" si="8"/>
        <v>0</v>
      </c>
      <c r="D93" s="177">
        <f t="shared" si="8"/>
        <v>0</v>
      </c>
      <c r="E93" s="178">
        <f t="shared" si="8"/>
        <v>0</v>
      </c>
      <c r="F93" s="178">
        <f t="shared" si="8"/>
        <v>0</v>
      </c>
      <c r="G93" s="178">
        <f t="shared" si="8"/>
        <v>0</v>
      </c>
      <c r="H93" s="178">
        <f t="shared" si="8"/>
        <v>0</v>
      </c>
      <c r="I93" s="179">
        <f t="shared" si="8"/>
        <v>0</v>
      </c>
      <c r="J93" s="283">
        <f>SUM(J89:K92)</f>
        <v>0</v>
      </c>
      <c r="K93" s="284"/>
      <c r="L93" s="284">
        <f>SUM(L89:M92)</f>
        <v>0</v>
      </c>
      <c r="M93" s="284"/>
      <c r="N93" s="253">
        <f>SUM(N89:O92)</f>
        <v>0</v>
      </c>
      <c r="O93" s="254"/>
    </row>
    <row r="94" spans="1:30" ht="13.5" thickTop="1" x14ac:dyDescent="0.2"/>
  </sheetData>
  <sheetProtection algorithmName="SHA-512" hashValue="2BZmvqufrc7Nlp66tSRiUcDB6+1zXMZmKo2tX8kzHZERd7htRTCXv2yCw/VP7ZnTby6ErtupcjJm2+stHU+Dig==" saltValue="MQ31sxMBynN0ckgvbAma4g==" spinCount="100000" sheet="1" objects="1" scenarios="1" formatColumns="0" formatRows="0"/>
  <mergeCells count="133">
    <mergeCell ref="AB39:AB40"/>
    <mergeCell ref="AC39:AC40"/>
    <mergeCell ref="V39:V40"/>
    <mergeCell ref="W39:W40"/>
    <mergeCell ref="X39:X40"/>
    <mergeCell ref="K79:L79"/>
    <mergeCell ref="U38:AA38"/>
    <mergeCell ref="AA5:AA6"/>
    <mergeCell ref="AB5:AB6"/>
    <mergeCell ref="AC5:AC6"/>
    <mergeCell ref="V5:V6"/>
    <mergeCell ref="W5:W6"/>
    <mergeCell ref="X5:X6"/>
    <mergeCell ref="Y5:Y6"/>
    <mergeCell ref="Z5:Z6"/>
    <mergeCell ref="Q5:Q6"/>
    <mergeCell ref="R5:R6"/>
    <mergeCell ref="S5:S6"/>
    <mergeCell ref="T5:T6"/>
    <mergeCell ref="U5:U6"/>
    <mergeCell ref="C39:C40"/>
    <mergeCell ref="K5:K6"/>
    <mergeCell ref="L5:L6"/>
    <mergeCell ref="M5:M6"/>
    <mergeCell ref="N5:N6"/>
    <mergeCell ref="P5:P6"/>
    <mergeCell ref="F5:F6"/>
    <mergeCell ref="G5:G6"/>
    <mergeCell ref="H5:H6"/>
    <mergeCell ref="I5:I6"/>
    <mergeCell ref="J5:J6"/>
    <mergeCell ref="E36:F36"/>
    <mergeCell ref="N93:O93"/>
    <mergeCell ref="N89:O89"/>
    <mergeCell ref="N90:O90"/>
    <mergeCell ref="N91:O91"/>
    <mergeCell ref="N92:O92"/>
    <mergeCell ref="Y39:Y40"/>
    <mergeCell ref="A85:L85"/>
    <mergeCell ref="B87:C87"/>
    <mergeCell ref="J93:K93"/>
    <mergeCell ref="L88:M88"/>
    <mergeCell ref="L89:M89"/>
    <mergeCell ref="L90:M90"/>
    <mergeCell ref="L91:M91"/>
    <mergeCell ref="L93:M93"/>
    <mergeCell ref="F88:G88"/>
    <mergeCell ref="D88:E88"/>
    <mergeCell ref="H88:I88"/>
    <mergeCell ref="J88:K88"/>
    <mergeCell ref="J87:O87"/>
    <mergeCell ref="D87:I87"/>
    <mergeCell ref="E79:F79"/>
    <mergeCell ref="S39:S40"/>
    <mergeCell ref="T39:T40"/>
    <mergeCell ref="U39:U40"/>
    <mergeCell ref="D84:E84"/>
    <mergeCell ref="E78:F78"/>
    <mergeCell ref="I78:J78"/>
    <mergeCell ref="I76:J76"/>
    <mergeCell ref="G77:H77"/>
    <mergeCell ref="Q39:Q40"/>
    <mergeCell ref="R39:R40"/>
    <mergeCell ref="G74:L74"/>
    <mergeCell ref="K76:L76"/>
    <mergeCell ref="K77:L77"/>
    <mergeCell ref="K78:L78"/>
    <mergeCell ref="K75:L75"/>
    <mergeCell ref="M75:N75"/>
    <mergeCell ref="K80:L80"/>
    <mergeCell ref="E80:F80"/>
    <mergeCell ref="M77:N77"/>
    <mergeCell ref="M78:N78"/>
    <mergeCell ref="M79:N79"/>
    <mergeCell ref="M80:N80"/>
    <mergeCell ref="I77:J77"/>
    <mergeCell ref="M76:N76"/>
    <mergeCell ref="E76:F76"/>
    <mergeCell ref="E77:F77"/>
    <mergeCell ref="G76:H76"/>
    <mergeCell ref="G80:H80"/>
    <mergeCell ref="I79:J79"/>
    <mergeCell ref="G78:H78"/>
    <mergeCell ref="G79:H79"/>
    <mergeCell ref="I80:J80"/>
    <mergeCell ref="AC4:AD4"/>
    <mergeCell ref="E75:F75"/>
    <mergeCell ref="G75:H75"/>
    <mergeCell ref="I75:J75"/>
    <mergeCell ref="A4:D4"/>
    <mergeCell ref="AC38:AD38"/>
    <mergeCell ref="T36:U36"/>
    <mergeCell ref="A38:D38"/>
    <mergeCell ref="F38:L38"/>
    <mergeCell ref="N38:O38"/>
    <mergeCell ref="P38:S38"/>
    <mergeCell ref="D39:D40"/>
    <mergeCell ref="Z39:Z40"/>
    <mergeCell ref="AA39:AA40"/>
    <mergeCell ref="A5:A6"/>
    <mergeCell ref="B5:B6"/>
    <mergeCell ref="C5:C6"/>
    <mergeCell ref="D5:D6"/>
    <mergeCell ref="E5:E6"/>
    <mergeCell ref="P39:P40"/>
    <mergeCell ref="A72:L72"/>
    <mergeCell ref="X72:AD72"/>
    <mergeCell ref="A39:A40"/>
    <mergeCell ref="B39:B40"/>
    <mergeCell ref="E2:F2"/>
    <mergeCell ref="P4:S4"/>
    <mergeCell ref="U4:AA4"/>
    <mergeCell ref="T2:U2"/>
    <mergeCell ref="N4:O4"/>
    <mergeCell ref="F4:L4"/>
    <mergeCell ref="J90:K90"/>
    <mergeCell ref="J92:K92"/>
    <mergeCell ref="J91:K91"/>
    <mergeCell ref="N88:O88"/>
    <mergeCell ref="L92:M92"/>
    <mergeCell ref="J89:K89"/>
    <mergeCell ref="E39:E40"/>
    <mergeCell ref="F39:F40"/>
    <mergeCell ref="G39:G40"/>
    <mergeCell ref="H39:H40"/>
    <mergeCell ref="I39:I40"/>
    <mergeCell ref="J39:J40"/>
    <mergeCell ref="K39:K40"/>
    <mergeCell ref="L39:L40"/>
    <mergeCell ref="N39:N40"/>
    <mergeCell ref="M39:M40"/>
    <mergeCell ref="B74:F74"/>
    <mergeCell ref="X85:AD85"/>
  </mergeCells>
  <phoneticPr fontId="0" type="noConversion"/>
  <printOptions horizontalCentered="1"/>
  <pageMargins left="0" right="0" top="0.75" bottom="0.25" header="0" footer="0"/>
  <pageSetup paperSize="5" fitToWidth="0" fitToHeight="0" orientation="landscape" horizontalDpi="4294967293" r:id="rId1"/>
  <headerFooter alignWithMargins="0">
    <oddFooter>&amp;R&amp;8Page &amp;P</oddFooter>
  </headerFooter>
  <rowBreaks count="2" manualBreakCount="2">
    <brk id="34" max="16383" man="1"/>
    <brk id="69" max="16383" man="1"/>
  </rowBreaks>
  <colBreaks count="1" manualBreakCount="1">
    <brk id="15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P33"/>
  <sheetViews>
    <sheetView showGridLines="0" workbookViewId="0"/>
  </sheetViews>
  <sheetFormatPr defaultColWidth="8.85546875" defaultRowHeight="15" customHeight="1" x14ac:dyDescent="0.2"/>
  <cols>
    <col min="1" max="3" width="18.5703125" customWidth="1"/>
    <col min="4" max="4" width="9.5703125" customWidth="1"/>
    <col min="5" max="5" width="8.7109375" customWidth="1"/>
    <col min="6" max="6" width="10.7109375" customWidth="1"/>
    <col min="7" max="13" width="8.7109375" customWidth="1"/>
    <col min="14" max="16" width="10.7109375" customWidth="1"/>
  </cols>
  <sheetData>
    <row r="1" spans="1:16" s="3" customFormat="1" ht="15" customHeight="1" x14ac:dyDescent="0.2"/>
    <row r="2" spans="1:16" s="3" customFormat="1" ht="15" customHeight="1" x14ac:dyDescent="0.2">
      <c r="A2" s="66"/>
      <c r="B2" s="66"/>
      <c r="C2" s="66"/>
      <c r="D2" s="1" t="str">
        <f>'Nom 1'!K1</f>
        <v xml:space="preserve">SYNDICAT DES MÉTALLOS - SECTION LOCALE # </v>
      </c>
      <c r="E2" s="215">
        <f>'Nom 1'!L1</f>
        <v>0</v>
      </c>
      <c r="F2" s="215"/>
      <c r="G2" s="66"/>
      <c r="H2" s="66"/>
      <c r="I2" s="66"/>
      <c r="J2" s="66"/>
      <c r="N2" s="1" t="s">
        <v>23</v>
      </c>
      <c r="O2" s="2">
        <f>'Nom 1'!S1</f>
        <v>0</v>
      </c>
    </row>
    <row r="3" spans="1:16" s="3" customFormat="1" ht="15" customHeight="1" thickBot="1" x14ac:dyDescent="0.25"/>
    <row r="4" spans="1:16" s="12" customFormat="1" ht="15" customHeight="1" thickTop="1" x14ac:dyDescent="0.2">
      <c r="A4" s="216" t="s">
        <v>124</v>
      </c>
      <c r="B4" s="217"/>
      <c r="C4" s="217"/>
      <c r="D4" s="218"/>
      <c r="E4" s="16"/>
      <c r="F4" s="16" t="s">
        <v>122</v>
      </c>
      <c r="G4" s="216" t="s">
        <v>60</v>
      </c>
      <c r="H4" s="217"/>
      <c r="I4" s="217"/>
      <c r="J4" s="217"/>
      <c r="K4" s="217"/>
      <c r="L4" s="217"/>
      <c r="M4" s="218"/>
      <c r="N4" s="90"/>
      <c r="O4" s="216"/>
      <c r="P4" s="218"/>
    </row>
    <row r="5" spans="1:16" s="3" customFormat="1" ht="15" customHeight="1" x14ac:dyDescent="0.2">
      <c r="A5" s="234" t="s">
        <v>115</v>
      </c>
      <c r="B5" s="247" t="s">
        <v>116</v>
      </c>
      <c r="C5" s="247" t="s">
        <v>117</v>
      </c>
      <c r="D5" s="232" t="s">
        <v>121</v>
      </c>
      <c r="E5" s="236" t="s">
        <v>33</v>
      </c>
      <c r="F5" s="226" t="s">
        <v>119</v>
      </c>
      <c r="G5" s="228" t="s">
        <v>39</v>
      </c>
      <c r="H5" s="230" t="s">
        <v>40</v>
      </c>
      <c r="I5" s="230" t="s">
        <v>41</v>
      </c>
      <c r="J5" s="230" t="s">
        <v>42</v>
      </c>
      <c r="K5" s="230" t="s">
        <v>43</v>
      </c>
      <c r="L5" s="230" t="s">
        <v>44</v>
      </c>
      <c r="M5" s="232" t="s">
        <v>45</v>
      </c>
      <c r="N5" s="144" t="s">
        <v>35</v>
      </c>
      <c r="O5" s="234" t="s">
        <v>47</v>
      </c>
      <c r="P5" s="143" t="s">
        <v>1</v>
      </c>
    </row>
    <row r="6" spans="1:16" s="3" customFormat="1" ht="15" customHeight="1" thickBot="1" x14ac:dyDescent="0.25">
      <c r="A6" s="246"/>
      <c r="B6" s="248"/>
      <c r="C6" s="248"/>
      <c r="D6" s="249"/>
      <c r="E6" s="237"/>
      <c r="F6" s="227"/>
      <c r="G6" s="229"/>
      <c r="H6" s="231"/>
      <c r="I6" s="231"/>
      <c r="J6" s="231"/>
      <c r="K6" s="231"/>
      <c r="L6" s="231"/>
      <c r="M6" s="233"/>
      <c r="N6" s="147" t="s">
        <v>2</v>
      </c>
      <c r="O6" s="235"/>
      <c r="P6" s="146" t="s">
        <v>120</v>
      </c>
    </row>
    <row r="7" spans="1:16" s="15" customFormat="1" ht="15" customHeight="1" thickTop="1" x14ac:dyDescent="0.2">
      <c r="A7" s="58">
        <f>'Nom 1'!$B$3</f>
        <v>0</v>
      </c>
      <c r="B7" s="59">
        <f>'Nom 1'!$G$3</f>
        <v>0</v>
      </c>
      <c r="C7" s="60">
        <f>'Nom 1'!$L$3</f>
        <v>0</v>
      </c>
      <c r="D7" s="61">
        <f>'Nom 1'!$R$3</f>
        <v>0</v>
      </c>
      <c r="E7" s="102">
        <f>'Nom 1'!U$43</f>
        <v>0</v>
      </c>
      <c r="F7" s="102">
        <f>'Nom 1'!Z$43</f>
        <v>0</v>
      </c>
      <c r="G7" s="120">
        <f>'Nom 1'!AA$43</f>
        <v>0</v>
      </c>
      <c r="H7" s="120">
        <f>'Nom 1'!AB$43</f>
        <v>0</v>
      </c>
      <c r="I7" s="120">
        <f>'Nom 1'!AC$43</f>
        <v>0</v>
      </c>
      <c r="J7" s="120">
        <f>'Nom 1'!AD$43</f>
        <v>0</v>
      </c>
      <c r="K7" s="120">
        <f>'Nom 1'!AE$43</f>
        <v>0</v>
      </c>
      <c r="L7" s="98">
        <f>'Nom 1'!AF$43</f>
        <v>0</v>
      </c>
      <c r="M7" s="122">
        <f>'Nom 1'!AG$43</f>
        <v>0</v>
      </c>
      <c r="N7" s="102">
        <f>'Nom 1'!AH$43</f>
        <v>0</v>
      </c>
      <c r="O7" s="120">
        <f>'Nom 1'!AI$43</f>
        <v>0</v>
      </c>
      <c r="P7" s="127">
        <f>'Nom 1'!AJ$43</f>
        <v>0</v>
      </c>
    </row>
    <row r="8" spans="1:16" s="15" customFormat="1" ht="15" customHeight="1" x14ac:dyDescent="0.2">
      <c r="A8" s="58">
        <f>'Nom 2'!$B$3</f>
        <v>0</v>
      </c>
      <c r="B8" s="59">
        <f>'Nom 2'!$G$3</f>
        <v>0</v>
      </c>
      <c r="C8" s="60">
        <f>'Nom 2'!$L$3</f>
        <v>0</v>
      </c>
      <c r="D8" s="61">
        <f>'Nom 2'!$R$3</f>
        <v>0</v>
      </c>
      <c r="E8" s="102">
        <f>'Nom 2'!U$43</f>
        <v>0</v>
      </c>
      <c r="F8" s="102">
        <f>'Nom 2'!Z$43</f>
        <v>0</v>
      </c>
      <c r="G8" s="120">
        <f>'Nom 2'!AA$43</f>
        <v>0</v>
      </c>
      <c r="H8" s="120">
        <f>'Nom 2'!AB$43</f>
        <v>0</v>
      </c>
      <c r="I8" s="120">
        <f>'Nom 2'!AC$43</f>
        <v>0</v>
      </c>
      <c r="J8" s="120">
        <f>'Nom 2'!AD$43</f>
        <v>0</v>
      </c>
      <c r="K8" s="120">
        <f>'Nom 2'!AE$43</f>
        <v>0</v>
      </c>
      <c r="L8" s="98">
        <f>'Nom 2'!AF$43</f>
        <v>0</v>
      </c>
      <c r="M8" s="122">
        <f>'Nom 2'!AG$43</f>
        <v>0</v>
      </c>
      <c r="N8" s="102">
        <f>'Nom 2'!AH$43</f>
        <v>0</v>
      </c>
      <c r="O8" s="120">
        <f>'Nom 2'!AI$43</f>
        <v>0</v>
      </c>
      <c r="P8" s="127">
        <f>'Nom 2'!AJ$43</f>
        <v>0</v>
      </c>
    </row>
    <row r="9" spans="1:16" s="14" customFormat="1" ht="15" customHeight="1" x14ac:dyDescent="0.2">
      <c r="A9" s="58">
        <f>'Nom 3'!$B$3</f>
        <v>0</v>
      </c>
      <c r="B9" s="59">
        <f>'Nom 3'!$G$3</f>
        <v>0</v>
      </c>
      <c r="C9" s="60">
        <f>'Nom 3'!$L$3</f>
        <v>0</v>
      </c>
      <c r="D9" s="61">
        <f>'Nom 3'!$R$3</f>
        <v>0</v>
      </c>
      <c r="E9" s="102">
        <f>'Nom 3'!U$43</f>
        <v>0</v>
      </c>
      <c r="F9" s="102">
        <f>'Nom 3'!Z$43</f>
        <v>0</v>
      </c>
      <c r="G9" s="120">
        <f>'Nom 3'!AA$43</f>
        <v>0</v>
      </c>
      <c r="H9" s="120">
        <f>'Nom 3'!AB$43</f>
        <v>0</v>
      </c>
      <c r="I9" s="120">
        <f>'Nom 3'!AC$43</f>
        <v>0</v>
      </c>
      <c r="J9" s="120">
        <f>'Nom 3'!AD$43</f>
        <v>0</v>
      </c>
      <c r="K9" s="120">
        <f>'Nom 3'!AE$43</f>
        <v>0</v>
      </c>
      <c r="L9" s="98">
        <f>'Nom 3'!AF$43</f>
        <v>0</v>
      </c>
      <c r="M9" s="122">
        <f>'Nom 3'!AG$43</f>
        <v>0</v>
      </c>
      <c r="N9" s="102">
        <f>'Nom 3'!AH$43</f>
        <v>0</v>
      </c>
      <c r="O9" s="120">
        <f>'Nom 3'!AI$43</f>
        <v>0</v>
      </c>
      <c r="P9" s="127">
        <f>'Nom 3'!AJ$43</f>
        <v>0</v>
      </c>
    </row>
    <row r="10" spans="1:16" s="14" customFormat="1" ht="15" customHeight="1" x14ac:dyDescent="0.2">
      <c r="A10" s="58">
        <f>'Nom 4'!$B$3</f>
        <v>0</v>
      </c>
      <c r="B10" s="59">
        <f>'Nom 4'!$G$3</f>
        <v>0</v>
      </c>
      <c r="C10" s="60">
        <f>'Nom 4'!$L$3</f>
        <v>0</v>
      </c>
      <c r="D10" s="61">
        <f>'Nom 4'!$R$3</f>
        <v>0</v>
      </c>
      <c r="E10" s="102">
        <f>'Nom 4'!U$43</f>
        <v>0</v>
      </c>
      <c r="F10" s="102">
        <f>'Nom 4'!Z$43</f>
        <v>0</v>
      </c>
      <c r="G10" s="120">
        <f>'Nom 4'!AA$43</f>
        <v>0</v>
      </c>
      <c r="H10" s="120">
        <f>'Nom 4'!AB$43</f>
        <v>0</v>
      </c>
      <c r="I10" s="120">
        <f>'Nom 4'!AC$43</f>
        <v>0</v>
      </c>
      <c r="J10" s="120">
        <f>'Nom 4'!AD$43</f>
        <v>0</v>
      </c>
      <c r="K10" s="120">
        <f>'Nom 4'!AE$43</f>
        <v>0</v>
      </c>
      <c r="L10" s="98">
        <f>'Nom 4'!AF$43</f>
        <v>0</v>
      </c>
      <c r="M10" s="122">
        <f>'Nom 4'!AG$43</f>
        <v>0</v>
      </c>
      <c r="N10" s="102">
        <f>'Nom 4'!AH$43</f>
        <v>0</v>
      </c>
      <c r="O10" s="120">
        <f>'Nom 4'!AI$43</f>
        <v>0</v>
      </c>
      <c r="P10" s="127">
        <f>'Nom 4'!AJ$43</f>
        <v>0</v>
      </c>
    </row>
    <row r="11" spans="1:16" s="14" customFormat="1" ht="15" customHeight="1" x14ac:dyDescent="0.2">
      <c r="A11" s="58">
        <f>'Nom 5'!$B$3</f>
        <v>0</v>
      </c>
      <c r="B11" s="59">
        <f>'Nom 5'!$G$3</f>
        <v>0</v>
      </c>
      <c r="C11" s="60">
        <f>'Nom 5'!$L$3</f>
        <v>0</v>
      </c>
      <c r="D11" s="61">
        <f>'Nom 5'!$R$3</f>
        <v>0</v>
      </c>
      <c r="E11" s="102">
        <f>'Nom 5'!U$43</f>
        <v>0</v>
      </c>
      <c r="F11" s="102">
        <f>'Nom 5'!Z$43</f>
        <v>0</v>
      </c>
      <c r="G11" s="120">
        <f>'Nom 5'!AA$43</f>
        <v>0</v>
      </c>
      <c r="H11" s="120">
        <f>'Nom 5'!AB$43</f>
        <v>0</v>
      </c>
      <c r="I11" s="120">
        <f>'Nom 5'!AC$43</f>
        <v>0</v>
      </c>
      <c r="J11" s="120">
        <f>'Nom 5'!AD$43</f>
        <v>0</v>
      </c>
      <c r="K11" s="120">
        <f>'Nom 5'!AE$43</f>
        <v>0</v>
      </c>
      <c r="L11" s="98">
        <f>'Nom 5'!AF$43</f>
        <v>0</v>
      </c>
      <c r="M11" s="122">
        <f>'Nom 5'!AG$43</f>
        <v>0</v>
      </c>
      <c r="N11" s="102">
        <f>'Nom 5'!AH$43</f>
        <v>0</v>
      </c>
      <c r="O11" s="120">
        <f>'Nom 5'!AI$43</f>
        <v>0</v>
      </c>
      <c r="P11" s="127">
        <f>'Nom 5'!AJ$43</f>
        <v>0</v>
      </c>
    </row>
    <row r="12" spans="1:16" s="14" customFormat="1" ht="15" customHeight="1" x14ac:dyDescent="0.2">
      <c r="A12" s="58">
        <f>'Nom 6'!$B$3</f>
        <v>0</v>
      </c>
      <c r="B12" s="59">
        <f>'Nom 6'!$G$3</f>
        <v>0</v>
      </c>
      <c r="C12" s="60">
        <f>'Nom 6'!$L$3</f>
        <v>0</v>
      </c>
      <c r="D12" s="61">
        <f>'Nom 6'!$R$3</f>
        <v>0</v>
      </c>
      <c r="E12" s="102">
        <f>'Nom 6'!U$43</f>
        <v>0</v>
      </c>
      <c r="F12" s="102">
        <f>'Nom 6'!Z$43</f>
        <v>0</v>
      </c>
      <c r="G12" s="120">
        <f>'Nom 6'!AA$43</f>
        <v>0</v>
      </c>
      <c r="H12" s="120">
        <f>'Nom 6'!AB$43</f>
        <v>0</v>
      </c>
      <c r="I12" s="120">
        <f>'Nom 6'!AC$43</f>
        <v>0</v>
      </c>
      <c r="J12" s="120">
        <f>'Nom 6'!AD$43</f>
        <v>0</v>
      </c>
      <c r="K12" s="120">
        <f>'Nom 6'!AE$43</f>
        <v>0</v>
      </c>
      <c r="L12" s="98">
        <f>'Nom 6'!AF$43</f>
        <v>0</v>
      </c>
      <c r="M12" s="122">
        <f>'Nom 6'!AG$43</f>
        <v>0</v>
      </c>
      <c r="N12" s="102">
        <f>'Nom 6'!AH$43</f>
        <v>0</v>
      </c>
      <c r="O12" s="120">
        <f>'Nom 6'!AI$43</f>
        <v>0</v>
      </c>
      <c r="P12" s="127">
        <f>'Nom 6'!AJ$43</f>
        <v>0</v>
      </c>
    </row>
    <row r="13" spans="1:16" s="14" customFormat="1" ht="15" customHeight="1" x14ac:dyDescent="0.2">
      <c r="A13" s="58">
        <f>'Nom 7'!$B$3</f>
        <v>0</v>
      </c>
      <c r="B13" s="59">
        <f>'Nom 7'!$G$3</f>
        <v>0</v>
      </c>
      <c r="C13" s="60">
        <f>'Nom 7'!$L$3</f>
        <v>0</v>
      </c>
      <c r="D13" s="61">
        <f>'Nom 7'!$R$3</f>
        <v>0</v>
      </c>
      <c r="E13" s="102">
        <f>'Nom 7'!U$43</f>
        <v>0</v>
      </c>
      <c r="F13" s="102">
        <f>'Nom 7'!Z$43</f>
        <v>0</v>
      </c>
      <c r="G13" s="120">
        <f>'Nom 7'!AA$43</f>
        <v>0</v>
      </c>
      <c r="H13" s="120">
        <f>'Nom 7'!AB$43</f>
        <v>0</v>
      </c>
      <c r="I13" s="120">
        <f>'Nom 7'!AC$43</f>
        <v>0</v>
      </c>
      <c r="J13" s="120">
        <f>'Nom 7'!AD$43</f>
        <v>0</v>
      </c>
      <c r="K13" s="120">
        <f>'Nom 7'!AE$43</f>
        <v>0</v>
      </c>
      <c r="L13" s="98">
        <f>'Nom 7'!AF$43</f>
        <v>0</v>
      </c>
      <c r="M13" s="122">
        <f>'Nom 7'!AG$43</f>
        <v>0</v>
      </c>
      <c r="N13" s="102">
        <f>'Nom 7'!AH$43</f>
        <v>0</v>
      </c>
      <c r="O13" s="120">
        <f>'Nom 7'!AI$43</f>
        <v>0</v>
      </c>
      <c r="P13" s="127">
        <f>'Nom 7'!AJ$43</f>
        <v>0</v>
      </c>
    </row>
    <row r="14" spans="1:16" s="14" customFormat="1" ht="15" customHeight="1" x14ac:dyDescent="0.2">
      <c r="A14" s="58">
        <f>'Nom 8'!$B$3</f>
        <v>0</v>
      </c>
      <c r="B14" s="59">
        <f>'Nom 8'!$G$3</f>
        <v>0</v>
      </c>
      <c r="C14" s="60">
        <f>'Nom 8'!$L$3</f>
        <v>0</v>
      </c>
      <c r="D14" s="61">
        <f>'Nom 8'!$R$3</f>
        <v>0</v>
      </c>
      <c r="E14" s="102">
        <f>'Nom 8'!U$43</f>
        <v>0</v>
      </c>
      <c r="F14" s="102">
        <f>'Nom 8'!Z$43</f>
        <v>0</v>
      </c>
      <c r="G14" s="120">
        <f>'Nom 8'!AA$43</f>
        <v>0</v>
      </c>
      <c r="H14" s="120">
        <f>'Nom 8'!AB$43</f>
        <v>0</v>
      </c>
      <c r="I14" s="120">
        <f>'Nom 8'!AC$43</f>
        <v>0</v>
      </c>
      <c r="J14" s="120">
        <f>'Nom 8'!AD$43</f>
        <v>0</v>
      </c>
      <c r="K14" s="120">
        <f>'Nom 8'!AE$43</f>
        <v>0</v>
      </c>
      <c r="L14" s="98">
        <f>'Nom 8'!AF$43</f>
        <v>0</v>
      </c>
      <c r="M14" s="122">
        <f>'Nom 8'!AG$43</f>
        <v>0</v>
      </c>
      <c r="N14" s="102">
        <f>'Nom 8'!AH$43</f>
        <v>0</v>
      </c>
      <c r="O14" s="120">
        <f>'Nom 8'!AI$43</f>
        <v>0</v>
      </c>
      <c r="P14" s="127">
        <f>'Nom 8'!AJ$43</f>
        <v>0</v>
      </c>
    </row>
    <row r="15" spans="1:16" s="14" customFormat="1" ht="15" customHeight="1" x14ac:dyDescent="0.2">
      <c r="A15" s="58">
        <f>'Nom 9'!$B$3</f>
        <v>0</v>
      </c>
      <c r="B15" s="59">
        <f>'Nom 9'!$G$3</f>
        <v>0</v>
      </c>
      <c r="C15" s="60">
        <f>'Nom 9'!$L$3</f>
        <v>0</v>
      </c>
      <c r="D15" s="61">
        <f>'Nom 9'!$R$3</f>
        <v>0</v>
      </c>
      <c r="E15" s="102">
        <f>'Nom 9'!U$43</f>
        <v>0</v>
      </c>
      <c r="F15" s="102">
        <f>'Nom 9'!Z$43</f>
        <v>0</v>
      </c>
      <c r="G15" s="120">
        <f>'Nom 9'!AA$43</f>
        <v>0</v>
      </c>
      <c r="H15" s="120">
        <f>'Nom 9'!AB$43</f>
        <v>0</v>
      </c>
      <c r="I15" s="120">
        <f>'Nom 9'!AC$43</f>
        <v>0</v>
      </c>
      <c r="J15" s="120">
        <f>'Nom 9'!AD$43</f>
        <v>0</v>
      </c>
      <c r="K15" s="120">
        <f>'Nom 9'!AE$43</f>
        <v>0</v>
      </c>
      <c r="L15" s="98">
        <f>'Nom 9'!AF$43</f>
        <v>0</v>
      </c>
      <c r="M15" s="122">
        <f>'Nom 9'!AG$43</f>
        <v>0</v>
      </c>
      <c r="N15" s="102">
        <f>'Nom 9'!AH$43</f>
        <v>0</v>
      </c>
      <c r="O15" s="120">
        <f>'Nom 9'!AI$43</f>
        <v>0</v>
      </c>
      <c r="P15" s="127">
        <f>'Nom 9'!AJ$43</f>
        <v>0</v>
      </c>
    </row>
    <row r="16" spans="1:16" s="14" customFormat="1" ht="15" customHeight="1" x14ac:dyDescent="0.2">
      <c r="A16" s="58">
        <f>'Nom10'!$B$3</f>
        <v>0</v>
      </c>
      <c r="B16" s="59">
        <f>'Nom10'!$G$3</f>
        <v>0</v>
      </c>
      <c r="C16" s="60">
        <f>'Nom10'!$L$3</f>
        <v>0</v>
      </c>
      <c r="D16" s="61">
        <f>'Nom10'!$R$3</f>
        <v>0</v>
      </c>
      <c r="E16" s="102">
        <f>'Nom10'!U$43</f>
        <v>0</v>
      </c>
      <c r="F16" s="102">
        <f>'Nom10'!Z$43</f>
        <v>0</v>
      </c>
      <c r="G16" s="120">
        <f>'Nom10'!AA$43</f>
        <v>0</v>
      </c>
      <c r="H16" s="120">
        <f>'Nom10'!AB$43</f>
        <v>0</v>
      </c>
      <c r="I16" s="120">
        <f>'Nom10'!AC$43</f>
        <v>0</v>
      </c>
      <c r="J16" s="120">
        <f>'Nom10'!AD$43</f>
        <v>0</v>
      </c>
      <c r="K16" s="120">
        <f>'Nom10'!AE$43</f>
        <v>0</v>
      </c>
      <c r="L16" s="98">
        <f>'Nom10'!AF$43</f>
        <v>0</v>
      </c>
      <c r="M16" s="122">
        <f>'Nom10'!AG$43</f>
        <v>0</v>
      </c>
      <c r="N16" s="102">
        <f>'Nom10'!AH$43</f>
        <v>0</v>
      </c>
      <c r="O16" s="120">
        <f>'Nom10'!AI$43</f>
        <v>0</v>
      </c>
      <c r="P16" s="127">
        <f>'Nom10'!AJ$43</f>
        <v>0</v>
      </c>
    </row>
    <row r="17" spans="1:16" s="14" customFormat="1" ht="15" customHeight="1" x14ac:dyDescent="0.2">
      <c r="A17" s="58">
        <f>'Nom  11'!$B$3</f>
        <v>0</v>
      </c>
      <c r="B17" s="59">
        <f>'Nom  11'!$G$3</f>
        <v>0</v>
      </c>
      <c r="C17" s="60">
        <f>'Nom  11'!$L$3</f>
        <v>0</v>
      </c>
      <c r="D17" s="61">
        <f>'Nom  11'!$R$3</f>
        <v>0</v>
      </c>
      <c r="E17" s="102">
        <f>'Nom  11'!U$43</f>
        <v>0</v>
      </c>
      <c r="F17" s="102">
        <f>'Nom  11'!Z$43</f>
        <v>0</v>
      </c>
      <c r="G17" s="120">
        <f>'Nom  11'!AA$43</f>
        <v>0</v>
      </c>
      <c r="H17" s="120">
        <f>'Nom  11'!AB$43</f>
        <v>0</v>
      </c>
      <c r="I17" s="120">
        <f>'Nom  11'!AC$43</f>
        <v>0</v>
      </c>
      <c r="J17" s="120">
        <f>'Nom  11'!AD$43</f>
        <v>0</v>
      </c>
      <c r="K17" s="120">
        <f>'Nom  11'!AE$43</f>
        <v>0</v>
      </c>
      <c r="L17" s="98">
        <f>'Nom  11'!AF$43</f>
        <v>0</v>
      </c>
      <c r="M17" s="122">
        <f>'Nom  11'!AG$43</f>
        <v>0</v>
      </c>
      <c r="N17" s="102">
        <f>'Nom  11'!AH$43</f>
        <v>0</v>
      </c>
      <c r="O17" s="120">
        <f>'Nom  11'!AI$43</f>
        <v>0</v>
      </c>
      <c r="P17" s="127">
        <f>'Nom  11'!AJ$43</f>
        <v>0</v>
      </c>
    </row>
    <row r="18" spans="1:16" s="14" customFormat="1" ht="15" customHeight="1" x14ac:dyDescent="0.2">
      <c r="A18" s="58">
        <f>'Nom 12'!$B$3</f>
        <v>0</v>
      </c>
      <c r="B18" s="59">
        <f>'Nom 12'!$G$3</f>
        <v>0</v>
      </c>
      <c r="C18" s="60">
        <f>'Nom 12'!$L$3</f>
        <v>0</v>
      </c>
      <c r="D18" s="61">
        <f>'Nom 12'!$R$3</f>
        <v>0</v>
      </c>
      <c r="E18" s="102">
        <f>'Nom 12'!U$43</f>
        <v>0</v>
      </c>
      <c r="F18" s="102">
        <f>'Nom 12'!Z$43</f>
        <v>0</v>
      </c>
      <c r="G18" s="120">
        <f>'Nom 12'!AA$43</f>
        <v>0</v>
      </c>
      <c r="H18" s="120">
        <f>'Nom 12'!AB$43</f>
        <v>0</v>
      </c>
      <c r="I18" s="120">
        <f>'Nom 12'!AC$43</f>
        <v>0</v>
      </c>
      <c r="J18" s="120">
        <f>'Nom 12'!AD$43</f>
        <v>0</v>
      </c>
      <c r="K18" s="120">
        <f>'Nom 12'!AE$43</f>
        <v>0</v>
      </c>
      <c r="L18" s="98">
        <f>'Nom 12'!AF$43</f>
        <v>0</v>
      </c>
      <c r="M18" s="122">
        <f>'Nom 12'!AG$43</f>
        <v>0</v>
      </c>
      <c r="N18" s="102">
        <f>'Nom 12'!AH$43</f>
        <v>0</v>
      </c>
      <c r="O18" s="120">
        <f>'Nom 12'!AI$43</f>
        <v>0</v>
      </c>
      <c r="P18" s="127">
        <f>'Nom 12'!AJ$43</f>
        <v>0</v>
      </c>
    </row>
    <row r="19" spans="1:16" s="14" customFormat="1" ht="15" customHeight="1" x14ac:dyDescent="0.2">
      <c r="A19" s="58">
        <f>'Nom 13'!$B$3</f>
        <v>0</v>
      </c>
      <c r="B19" s="59">
        <f>'Nom 13'!$G$3</f>
        <v>0</v>
      </c>
      <c r="C19" s="60">
        <f>'Nom 13'!$L$3</f>
        <v>0</v>
      </c>
      <c r="D19" s="61">
        <f>'Nom 13'!$R$3</f>
        <v>0</v>
      </c>
      <c r="E19" s="102">
        <f>'Nom 13'!U$43</f>
        <v>0</v>
      </c>
      <c r="F19" s="102">
        <f>'Nom 13'!Z$43</f>
        <v>0</v>
      </c>
      <c r="G19" s="120">
        <f>'Nom 13'!AA$43</f>
        <v>0</v>
      </c>
      <c r="H19" s="120">
        <f>'Nom 13'!AB$43</f>
        <v>0</v>
      </c>
      <c r="I19" s="120">
        <f>'Nom 13'!AC$43</f>
        <v>0</v>
      </c>
      <c r="J19" s="120">
        <f>'Nom 13'!AD$43</f>
        <v>0</v>
      </c>
      <c r="K19" s="120">
        <f>'Nom 13'!AE$43</f>
        <v>0</v>
      </c>
      <c r="L19" s="98">
        <f>'Nom 13'!AF$43</f>
        <v>0</v>
      </c>
      <c r="M19" s="122">
        <f>'Nom 13'!AG$43</f>
        <v>0</v>
      </c>
      <c r="N19" s="102">
        <f>'Nom 13'!AH$43</f>
        <v>0</v>
      </c>
      <c r="O19" s="120">
        <f>'Nom 13'!AI$43</f>
        <v>0</v>
      </c>
      <c r="P19" s="127">
        <f>'Nom 13'!AJ$43</f>
        <v>0</v>
      </c>
    </row>
    <row r="20" spans="1:16" s="14" customFormat="1" ht="15" customHeight="1" x14ac:dyDescent="0.2">
      <c r="A20" s="58">
        <f>'Nom 14'!$B$3</f>
        <v>0</v>
      </c>
      <c r="B20" s="59">
        <f>'Nom 14'!$G$3</f>
        <v>0</v>
      </c>
      <c r="C20" s="60">
        <f>'Nom 14'!$L$3</f>
        <v>0</v>
      </c>
      <c r="D20" s="61">
        <f>'Nom 14'!$R$3</f>
        <v>0</v>
      </c>
      <c r="E20" s="102">
        <f>'Nom 14'!U$43</f>
        <v>0</v>
      </c>
      <c r="F20" s="102">
        <f>'Nom 14'!Z$43</f>
        <v>0</v>
      </c>
      <c r="G20" s="120">
        <f>'Nom 14'!AA$43</f>
        <v>0</v>
      </c>
      <c r="H20" s="120">
        <f>'Nom 14'!AB$43</f>
        <v>0</v>
      </c>
      <c r="I20" s="120">
        <f>'Nom 14'!AC$43</f>
        <v>0</v>
      </c>
      <c r="J20" s="120">
        <f>'Nom 14'!AD$43</f>
        <v>0</v>
      </c>
      <c r="K20" s="120">
        <f>'Nom 14'!AE$43</f>
        <v>0</v>
      </c>
      <c r="L20" s="98">
        <f>'Nom 14'!AF$43</f>
        <v>0</v>
      </c>
      <c r="M20" s="122">
        <f>'Nom 14'!AG$43</f>
        <v>0</v>
      </c>
      <c r="N20" s="102">
        <f>'Nom 14'!AH$43</f>
        <v>0</v>
      </c>
      <c r="O20" s="120">
        <f>'Nom 14'!AI$43</f>
        <v>0</v>
      </c>
      <c r="P20" s="127">
        <f>'Nom 14'!AJ$43</f>
        <v>0</v>
      </c>
    </row>
    <row r="21" spans="1:16" s="14" customFormat="1" ht="15" customHeight="1" x14ac:dyDescent="0.2">
      <c r="A21" s="58">
        <f>'Nom 15'!$B$3</f>
        <v>0</v>
      </c>
      <c r="B21" s="59">
        <f>'Nom 15'!$G$3</f>
        <v>0</v>
      </c>
      <c r="C21" s="60">
        <f>'Nom 15'!$L$3</f>
        <v>0</v>
      </c>
      <c r="D21" s="61">
        <f>'Nom 15'!$R$3</f>
        <v>0</v>
      </c>
      <c r="E21" s="102">
        <f>'Nom 15'!U$43</f>
        <v>0</v>
      </c>
      <c r="F21" s="102">
        <f>'Nom 15'!Z$43</f>
        <v>0</v>
      </c>
      <c r="G21" s="120">
        <f>'Nom 15'!AA$43</f>
        <v>0</v>
      </c>
      <c r="H21" s="120">
        <f>'Nom 15'!AB$43</f>
        <v>0</v>
      </c>
      <c r="I21" s="120">
        <f>'Nom 15'!AC$43</f>
        <v>0</v>
      </c>
      <c r="J21" s="120">
        <f>'Nom 15'!AD$43</f>
        <v>0</v>
      </c>
      <c r="K21" s="120">
        <f>'Nom 15'!AE$43</f>
        <v>0</v>
      </c>
      <c r="L21" s="98">
        <f>'Nom 15'!AF$43</f>
        <v>0</v>
      </c>
      <c r="M21" s="122">
        <f>'Nom 15'!AG$43</f>
        <v>0</v>
      </c>
      <c r="N21" s="102">
        <f>'Nom 15'!AH$43</f>
        <v>0</v>
      </c>
      <c r="O21" s="120">
        <f>'Nom 15'!AI$43</f>
        <v>0</v>
      </c>
      <c r="P21" s="127">
        <f>'Nom 15'!AJ$43</f>
        <v>0</v>
      </c>
    </row>
    <row r="22" spans="1:16" s="14" customFormat="1" ht="15" customHeight="1" x14ac:dyDescent="0.2">
      <c r="A22" s="58">
        <f>'Nom 16'!$B$3</f>
        <v>0</v>
      </c>
      <c r="B22" s="59">
        <f>'Nom 16'!$G$3</f>
        <v>0</v>
      </c>
      <c r="C22" s="60">
        <f>'Nom 16'!$L$3</f>
        <v>0</v>
      </c>
      <c r="D22" s="61">
        <f>'Nom 16'!$R$3</f>
        <v>0</v>
      </c>
      <c r="E22" s="102">
        <f>'Nom 16'!U$43</f>
        <v>0</v>
      </c>
      <c r="F22" s="102">
        <f>'Nom 16'!Z$43</f>
        <v>0</v>
      </c>
      <c r="G22" s="120">
        <f>'Nom 16'!AA$43</f>
        <v>0</v>
      </c>
      <c r="H22" s="120">
        <f>'Nom 16'!AB$43</f>
        <v>0</v>
      </c>
      <c r="I22" s="120">
        <f>'Nom 16'!AC$43</f>
        <v>0</v>
      </c>
      <c r="J22" s="120">
        <f>'Nom 16'!AD$43</f>
        <v>0</v>
      </c>
      <c r="K22" s="120">
        <f>'Nom 16'!AE$43</f>
        <v>0</v>
      </c>
      <c r="L22" s="98">
        <f>'Nom 16'!AF$43</f>
        <v>0</v>
      </c>
      <c r="M22" s="122">
        <f>'Nom 16'!AG$43</f>
        <v>0</v>
      </c>
      <c r="N22" s="102">
        <f>'Nom 16'!AH$43</f>
        <v>0</v>
      </c>
      <c r="O22" s="120">
        <f>'Nom 16'!AI$43</f>
        <v>0</v>
      </c>
      <c r="P22" s="127">
        <f>'Nom 16'!AJ$43</f>
        <v>0</v>
      </c>
    </row>
    <row r="23" spans="1:16" s="14" customFormat="1" ht="15" customHeight="1" x14ac:dyDescent="0.2">
      <c r="A23" s="58">
        <f>'Nom 17'!$B$3</f>
        <v>0</v>
      </c>
      <c r="B23" s="59">
        <f>'Nom 17'!$G$3</f>
        <v>0</v>
      </c>
      <c r="C23" s="60">
        <f>'Nom 17'!$L$3</f>
        <v>0</v>
      </c>
      <c r="D23" s="61">
        <f>'Nom 17'!$R$3</f>
        <v>0</v>
      </c>
      <c r="E23" s="102">
        <f>'Nom 17'!U$43</f>
        <v>0</v>
      </c>
      <c r="F23" s="102">
        <f>'Nom 17'!Z$43</f>
        <v>0</v>
      </c>
      <c r="G23" s="120">
        <f>'Nom 17'!AA$43</f>
        <v>0</v>
      </c>
      <c r="H23" s="120">
        <f>'Nom 17'!AB$43</f>
        <v>0</v>
      </c>
      <c r="I23" s="120">
        <f>'Nom 17'!AC$43</f>
        <v>0</v>
      </c>
      <c r="J23" s="120">
        <f>'Nom 17'!AD$43</f>
        <v>0</v>
      </c>
      <c r="K23" s="120">
        <f>'Nom 17'!AE$43</f>
        <v>0</v>
      </c>
      <c r="L23" s="98">
        <f>'Nom 17'!AF$43</f>
        <v>0</v>
      </c>
      <c r="M23" s="122">
        <f>'Nom 17'!AG$43</f>
        <v>0</v>
      </c>
      <c r="N23" s="102">
        <f>'Nom 17'!AH$43</f>
        <v>0</v>
      </c>
      <c r="O23" s="120">
        <f>'Nom 17'!AI$43</f>
        <v>0</v>
      </c>
      <c r="P23" s="127">
        <f>'Nom 17'!AJ$43</f>
        <v>0</v>
      </c>
    </row>
    <row r="24" spans="1:16" s="14" customFormat="1" ht="15" customHeight="1" x14ac:dyDescent="0.2">
      <c r="A24" s="58">
        <f>'Nom 18'!$B$3</f>
        <v>0</v>
      </c>
      <c r="B24" s="59">
        <f>'Nom 18'!$G$3</f>
        <v>0</v>
      </c>
      <c r="C24" s="60">
        <f>'Nom 18'!$L$3</f>
        <v>0</v>
      </c>
      <c r="D24" s="61">
        <f>'Nom 18'!$R$3</f>
        <v>0</v>
      </c>
      <c r="E24" s="102">
        <f>'Nom 18'!U$43</f>
        <v>0</v>
      </c>
      <c r="F24" s="102">
        <f>'Nom 18'!Z$43</f>
        <v>0</v>
      </c>
      <c r="G24" s="120">
        <f>'Nom 18'!AA$43</f>
        <v>0</v>
      </c>
      <c r="H24" s="120">
        <f>'Nom 18'!AB$43</f>
        <v>0</v>
      </c>
      <c r="I24" s="120">
        <f>'Nom 18'!AC$43</f>
        <v>0</v>
      </c>
      <c r="J24" s="120">
        <f>'Nom 18'!AD$43</f>
        <v>0</v>
      </c>
      <c r="K24" s="120">
        <f>'Nom 18'!AE$43</f>
        <v>0</v>
      </c>
      <c r="L24" s="98">
        <f>'Nom 18'!AF$43</f>
        <v>0</v>
      </c>
      <c r="M24" s="122">
        <f>'Nom 18'!AG$43</f>
        <v>0</v>
      </c>
      <c r="N24" s="102">
        <f>'Nom 18'!AH$43</f>
        <v>0</v>
      </c>
      <c r="O24" s="120">
        <f>'Nom 18'!AI$43</f>
        <v>0</v>
      </c>
      <c r="P24" s="127">
        <f>'Nom 18'!AJ$43</f>
        <v>0</v>
      </c>
    </row>
    <row r="25" spans="1:16" s="14" customFormat="1" ht="15" customHeight="1" x14ac:dyDescent="0.2">
      <c r="A25" s="58">
        <f>'Nom 19'!$B$3</f>
        <v>0</v>
      </c>
      <c r="B25" s="59">
        <f>'Nom 19'!$G$3</f>
        <v>0</v>
      </c>
      <c r="C25" s="60">
        <f>'Nom 19'!$L$3</f>
        <v>0</v>
      </c>
      <c r="D25" s="61">
        <f>'Nom 19'!$R$3</f>
        <v>0</v>
      </c>
      <c r="E25" s="102">
        <f>'Nom 19'!U$43</f>
        <v>0</v>
      </c>
      <c r="F25" s="102">
        <f>'Nom 19'!Z$43</f>
        <v>0</v>
      </c>
      <c r="G25" s="120">
        <f>'Nom 19'!AA$43</f>
        <v>0</v>
      </c>
      <c r="H25" s="120">
        <f>'Nom 19'!AB$43</f>
        <v>0</v>
      </c>
      <c r="I25" s="120">
        <f>'Nom 19'!AC$43</f>
        <v>0</v>
      </c>
      <c r="J25" s="120">
        <f>'Nom 19'!AD$43</f>
        <v>0</v>
      </c>
      <c r="K25" s="120">
        <f>'Nom 19'!AE$43</f>
        <v>0</v>
      </c>
      <c r="L25" s="98">
        <f>'Nom 19'!AF$43</f>
        <v>0</v>
      </c>
      <c r="M25" s="122">
        <f>'Nom 19'!AG$43</f>
        <v>0</v>
      </c>
      <c r="N25" s="102">
        <f>'Nom 19'!AH$43</f>
        <v>0</v>
      </c>
      <c r="O25" s="120">
        <f>'Nom 19'!AI$43</f>
        <v>0</v>
      </c>
      <c r="P25" s="127">
        <f>'Nom 19'!AJ$43</f>
        <v>0</v>
      </c>
    </row>
    <row r="26" spans="1:16" s="14" customFormat="1" ht="15" customHeight="1" x14ac:dyDescent="0.2">
      <c r="A26" s="58">
        <f>'Nom 20'!$B$3</f>
        <v>0</v>
      </c>
      <c r="B26" s="59">
        <f>'Nom 20'!$G$3</f>
        <v>0</v>
      </c>
      <c r="C26" s="60">
        <f>'Nom 20'!$L$3</f>
        <v>0</v>
      </c>
      <c r="D26" s="61">
        <f>'Nom 20'!$R$3</f>
        <v>0</v>
      </c>
      <c r="E26" s="102">
        <f>'Nom 20'!U$43</f>
        <v>0</v>
      </c>
      <c r="F26" s="102">
        <f>'Nom 20'!Z$43</f>
        <v>0</v>
      </c>
      <c r="G26" s="120">
        <f>'Nom 20'!AA$43</f>
        <v>0</v>
      </c>
      <c r="H26" s="120">
        <f>'Nom 20'!AB$43</f>
        <v>0</v>
      </c>
      <c r="I26" s="120">
        <f>'Nom 20'!AC$43</f>
        <v>0</v>
      </c>
      <c r="J26" s="120">
        <f>'Nom 20'!AD$43</f>
        <v>0</v>
      </c>
      <c r="K26" s="120">
        <f>'Nom 20'!AE$43</f>
        <v>0</v>
      </c>
      <c r="L26" s="98">
        <f>'Nom 20'!AF$43</f>
        <v>0</v>
      </c>
      <c r="M26" s="122">
        <f>'Nom 20'!AG$43</f>
        <v>0</v>
      </c>
      <c r="N26" s="102">
        <f>'Nom 20'!AH$43</f>
        <v>0</v>
      </c>
      <c r="O26" s="120">
        <f>'Nom 20'!AI$43</f>
        <v>0</v>
      </c>
      <c r="P26" s="127">
        <f>'Nom 20'!AJ$43</f>
        <v>0</v>
      </c>
    </row>
    <row r="27" spans="1:16" s="14" customFormat="1" ht="15" customHeight="1" x14ac:dyDescent="0.2">
      <c r="A27" s="58">
        <f>'Nom 21'!$B$3</f>
        <v>0</v>
      </c>
      <c r="B27" s="59">
        <f>'Nom 21'!$G$3</f>
        <v>0</v>
      </c>
      <c r="C27" s="60">
        <f>'Nom 21'!$L$3</f>
        <v>0</v>
      </c>
      <c r="D27" s="61">
        <f>'Nom 21'!$R$3</f>
        <v>0</v>
      </c>
      <c r="E27" s="102">
        <f>'Nom 21'!U$43</f>
        <v>0</v>
      </c>
      <c r="F27" s="102">
        <f>'Nom 21'!Z$43</f>
        <v>0</v>
      </c>
      <c r="G27" s="120">
        <f>'Nom 21'!AA$43</f>
        <v>0</v>
      </c>
      <c r="H27" s="120">
        <f>'Nom 21'!AB$43</f>
        <v>0</v>
      </c>
      <c r="I27" s="120">
        <f>'Nom 21'!AC$43</f>
        <v>0</v>
      </c>
      <c r="J27" s="120">
        <f>'Nom 21'!AD$43</f>
        <v>0</v>
      </c>
      <c r="K27" s="120">
        <f>'Nom 21'!AE$43</f>
        <v>0</v>
      </c>
      <c r="L27" s="98">
        <f>'Nom 21'!AF$43</f>
        <v>0</v>
      </c>
      <c r="M27" s="122">
        <f>'Nom 21'!AG$43</f>
        <v>0</v>
      </c>
      <c r="N27" s="102">
        <f>'Nom 21'!AH$43</f>
        <v>0</v>
      </c>
      <c r="O27" s="120">
        <f>'Nom 21'!AI$43</f>
        <v>0</v>
      </c>
      <c r="P27" s="127">
        <f>'Nom 21'!AJ$43</f>
        <v>0</v>
      </c>
    </row>
    <row r="28" spans="1:16" s="14" customFormat="1" ht="15" customHeight="1" x14ac:dyDescent="0.2">
      <c r="A28" s="58">
        <f>'Nom 22'!$B$3</f>
        <v>0</v>
      </c>
      <c r="B28" s="59">
        <f>'Nom 22'!$G$3</f>
        <v>0</v>
      </c>
      <c r="C28" s="60">
        <f>'Nom 22'!$L$3</f>
        <v>0</v>
      </c>
      <c r="D28" s="61">
        <f>'Nom 22'!$R$3</f>
        <v>0</v>
      </c>
      <c r="E28" s="102">
        <f>'Nom 22'!U$43</f>
        <v>0</v>
      </c>
      <c r="F28" s="102">
        <f>'Nom 22'!Z$43</f>
        <v>0</v>
      </c>
      <c r="G28" s="120">
        <f>'Nom 22'!AA$43</f>
        <v>0</v>
      </c>
      <c r="H28" s="120">
        <f>'Nom 22'!AB$43</f>
        <v>0</v>
      </c>
      <c r="I28" s="120">
        <f>'Nom 22'!AC$43</f>
        <v>0</v>
      </c>
      <c r="J28" s="120">
        <f>'Nom 22'!AD$43</f>
        <v>0</v>
      </c>
      <c r="K28" s="120">
        <f>'Nom 22'!AE$43</f>
        <v>0</v>
      </c>
      <c r="L28" s="98">
        <f>'Nom 22'!AF$43</f>
        <v>0</v>
      </c>
      <c r="M28" s="122">
        <f>'Nom 22'!AG$43</f>
        <v>0</v>
      </c>
      <c r="N28" s="102">
        <f>'Nom 22'!AH$43</f>
        <v>0</v>
      </c>
      <c r="O28" s="120">
        <f>'Nom 22'!AI$43</f>
        <v>0</v>
      </c>
      <c r="P28" s="127">
        <f>'Nom 22'!AJ$43</f>
        <v>0</v>
      </c>
    </row>
    <row r="29" spans="1:16" s="14" customFormat="1" ht="15" customHeight="1" x14ac:dyDescent="0.2">
      <c r="A29" s="58">
        <f>'Nom 23'!$B$3</f>
        <v>0</v>
      </c>
      <c r="B29" s="59">
        <f>'Nom 23'!$G$3</f>
        <v>0</v>
      </c>
      <c r="C29" s="60">
        <f>'Nom 23'!$L$3</f>
        <v>0</v>
      </c>
      <c r="D29" s="61">
        <f>'Nom 23'!$R$3</f>
        <v>0</v>
      </c>
      <c r="E29" s="102">
        <f>'Nom 23'!U$43</f>
        <v>0</v>
      </c>
      <c r="F29" s="102">
        <f>'Nom 23'!Z$43</f>
        <v>0</v>
      </c>
      <c r="G29" s="120">
        <f>'Nom 23'!AA$43</f>
        <v>0</v>
      </c>
      <c r="H29" s="120">
        <f>'Nom 23'!AB$43</f>
        <v>0</v>
      </c>
      <c r="I29" s="120">
        <f>'Nom 23'!AC$43</f>
        <v>0</v>
      </c>
      <c r="J29" s="120">
        <f>'Nom 23'!AD$43</f>
        <v>0</v>
      </c>
      <c r="K29" s="120">
        <f>'Nom 23'!AE$43</f>
        <v>0</v>
      </c>
      <c r="L29" s="98">
        <f>'Nom 23'!AF$43</f>
        <v>0</v>
      </c>
      <c r="M29" s="122">
        <f>'Nom 23'!AG$43</f>
        <v>0</v>
      </c>
      <c r="N29" s="102">
        <f>'Nom 23'!AH$43</f>
        <v>0</v>
      </c>
      <c r="O29" s="120">
        <f>'Nom 23'!AI$43</f>
        <v>0</v>
      </c>
      <c r="P29" s="127">
        <f>'Nom 23'!AJ$43</f>
        <v>0</v>
      </c>
    </row>
    <row r="30" spans="1:16" s="14" customFormat="1" ht="15" customHeight="1" x14ac:dyDescent="0.2">
      <c r="A30" s="58">
        <f>'Nom 24'!$B$3</f>
        <v>0</v>
      </c>
      <c r="B30" s="59">
        <f>'Nom 24'!$G$3</f>
        <v>0</v>
      </c>
      <c r="C30" s="60">
        <f>'Nom 24'!$L$3</f>
        <v>0</v>
      </c>
      <c r="D30" s="61">
        <f>'Nom 24'!$R$3</f>
        <v>0</v>
      </c>
      <c r="E30" s="102">
        <f>'Nom 24'!U$43</f>
        <v>0</v>
      </c>
      <c r="F30" s="102">
        <f>'Nom 24'!Z$43</f>
        <v>0</v>
      </c>
      <c r="G30" s="120">
        <f>'Nom 24'!AA$43</f>
        <v>0</v>
      </c>
      <c r="H30" s="120">
        <f>'Nom 24'!AB$43</f>
        <v>0</v>
      </c>
      <c r="I30" s="120">
        <f>'Nom 24'!AC$43</f>
        <v>0</v>
      </c>
      <c r="J30" s="120">
        <f>'Nom 24'!AD$43</f>
        <v>0</v>
      </c>
      <c r="K30" s="120">
        <f>'Nom 24'!AE$43</f>
        <v>0</v>
      </c>
      <c r="L30" s="98">
        <f>'Nom 24'!AF$43</f>
        <v>0</v>
      </c>
      <c r="M30" s="122">
        <f>'Nom 24'!AG$43</f>
        <v>0</v>
      </c>
      <c r="N30" s="102">
        <f>'Nom 24'!AH$43</f>
        <v>0</v>
      </c>
      <c r="O30" s="120">
        <f>'Nom 24'!AI$43</f>
        <v>0</v>
      </c>
      <c r="P30" s="127">
        <f>'Nom 24'!AJ$43</f>
        <v>0</v>
      </c>
    </row>
    <row r="31" spans="1:16" s="14" customFormat="1" ht="15" customHeight="1" thickBot="1" x14ac:dyDescent="0.25">
      <c r="A31" s="67">
        <f>'Nom 25'!$B$3</f>
        <v>0</v>
      </c>
      <c r="B31" s="68">
        <f>'Nom 25'!$G$3</f>
        <v>0</v>
      </c>
      <c r="C31" s="69">
        <f>'Nom 25'!$L$3</f>
        <v>0</v>
      </c>
      <c r="D31" s="70">
        <f>'Nom 25'!$R$3</f>
        <v>0</v>
      </c>
      <c r="E31" s="138">
        <f>'Nom 25'!U$43</f>
        <v>0</v>
      </c>
      <c r="F31" s="138">
        <f>'Nom 25'!Z$43</f>
        <v>0</v>
      </c>
      <c r="G31" s="139">
        <f>'Nom 25'!AA$43</f>
        <v>0</v>
      </c>
      <c r="H31" s="139">
        <f>'Nom 25'!AB$43</f>
        <v>0</v>
      </c>
      <c r="I31" s="139">
        <f>'Nom 25'!AC$43</f>
        <v>0</v>
      </c>
      <c r="J31" s="139">
        <f>'Nom 25'!AD$43</f>
        <v>0</v>
      </c>
      <c r="K31" s="139">
        <f>'Nom 25'!AE$43</f>
        <v>0</v>
      </c>
      <c r="L31" s="140">
        <f>'Nom 25'!AF$43</f>
        <v>0</v>
      </c>
      <c r="M31" s="141">
        <f>'Nom 25'!AG$43</f>
        <v>0</v>
      </c>
      <c r="N31" s="138">
        <f>'Nom 25'!AH$43</f>
        <v>0</v>
      </c>
      <c r="O31" s="139">
        <f>'Nom 25'!AI$43</f>
        <v>0</v>
      </c>
      <c r="P31" s="142">
        <f>'Nom 25'!AJ$43</f>
        <v>0</v>
      </c>
    </row>
    <row r="32" spans="1:16" s="36" customFormat="1" ht="15" customHeight="1" thickTop="1" thickBot="1" x14ac:dyDescent="0.25">
      <c r="A32" s="37" t="s">
        <v>135</v>
      </c>
      <c r="B32" s="39"/>
      <c r="C32" s="44" t="s">
        <v>0</v>
      </c>
      <c r="D32" s="45"/>
      <c r="E32" s="131">
        <f>SUM(E7:E31)</f>
        <v>0</v>
      </c>
      <c r="F32" s="131">
        <f>SUM(F7:F31)</f>
        <v>0</v>
      </c>
      <c r="G32" s="111">
        <f>SUM(G7:G31)</f>
        <v>0</v>
      </c>
      <c r="H32" s="112">
        <f>SUM(H7:H31)</f>
        <v>0</v>
      </c>
      <c r="I32" s="112">
        <f t="shared" ref="I32:P32" si="0">SUM(I7:I31)</f>
        <v>0</v>
      </c>
      <c r="J32" s="112">
        <f t="shared" si="0"/>
        <v>0</v>
      </c>
      <c r="K32" s="112">
        <f t="shared" si="0"/>
        <v>0</v>
      </c>
      <c r="L32" s="112">
        <f t="shared" si="0"/>
        <v>0</v>
      </c>
      <c r="M32" s="113">
        <f t="shared" si="0"/>
        <v>0</v>
      </c>
      <c r="N32" s="116">
        <f t="shared" si="0"/>
        <v>0</v>
      </c>
      <c r="O32" s="111">
        <f t="shared" si="0"/>
        <v>0</v>
      </c>
      <c r="P32" s="113">
        <f t="shared" si="0"/>
        <v>0</v>
      </c>
    </row>
    <row r="33" spans="1:15" s="56" customFormat="1" ht="15" customHeight="1" thickTop="1" x14ac:dyDescent="0.2">
      <c r="A33" s="53"/>
      <c r="B33" s="54"/>
      <c r="C33" s="54"/>
      <c r="D33" s="55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</row>
  </sheetData>
  <sheetProtection algorithmName="SHA-512" hashValue="FIncAgRffE5mBjfLBpLjRqvkXeKp+K1OpjEftGuVt00a/JOEtXtLF7uVuoXMJaYLBI3vodO0hbKYUpH9SMK9Eg==" saltValue="02K6qG7nnBAEf/TJna6gkA==" spinCount="100000" sheet="1" objects="1" scenarios="1" formatColumns="0" formatRows="0"/>
  <mergeCells count="18">
    <mergeCell ref="K5:K6"/>
    <mergeCell ref="L5:L6"/>
    <mergeCell ref="M5:M6"/>
    <mergeCell ref="O5:O6"/>
    <mergeCell ref="E2:F2"/>
    <mergeCell ref="A4:D4"/>
    <mergeCell ref="G4:M4"/>
    <mergeCell ref="O4:P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" right="0" top="0.75" bottom="0.75" header="0.3" footer="0.3"/>
  <pageSetup paperSize="5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L44"/>
  <sheetViews>
    <sheetView showGridLines="0" workbookViewId="0">
      <pane ySplit="9" topLeftCell="A10" activePane="bottomLeft" state="frozen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0" width="8.5703125" style="3" customWidth="1"/>
    <col min="11" max="11" width="8.710937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29" width="8.5703125" style="3" customWidth="1"/>
    <col min="30" max="30" width="8.710937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6384" width="9.140625" style="3"/>
  </cols>
  <sheetData>
    <row r="1" spans="1:38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8" t="s">
        <v>22</v>
      </c>
      <c r="L1" s="208"/>
      <c r="M1" s="208"/>
      <c r="N1" s="27"/>
      <c r="O1" s="27"/>
      <c r="P1" s="27"/>
      <c r="Q1" s="27"/>
      <c r="R1" s="1" t="s">
        <v>23</v>
      </c>
      <c r="S1" s="71"/>
      <c r="T1" s="27" t="s">
        <v>0</v>
      </c>
      <c r="U1" s="27"/>
      <c r="V1" s="27"/>
      <c r="W1" s="27"/>
      <c r="X1" s="27"/>
      <c r="Y1" s="27"/>
      <c r="Z1" s="27"/>
      <c r="AA1" s="27"/>
      <c r="AB1" s="27"/>
      <c r="AC1" s="27"/>
      <c r="AD1" s="28" t="s">
        <v>22</v>
      </c>
      <c r="AE1" s="205">
        <f>L1</f>
        <v>0</v>
      </c>
      <c r="AF1" s="205"/>
      <c r="AG1" s="27"/>
      <c r="AH1" s="27"/>
      <c r="AI1" s="27"/>
      <c r="AJ1" s="27"/>
      <c r="AK1" s="1" t="s">
        <v>23</v>
      </c>
      <c r="AL1" s="11">
        <f>S1</f>
        <v>0</v>
      </c>
    </row>
    <row r="3" spans="1:38" x14ac:dyDescent="0.2">
      <c r="A3" s="4" t="s">
        <v>24</v>
      </c>
      <c r="B3" s="203"/>
      <c r="C3" s="203"/>
      <c r="D3" s="203"/>
      <c r="E3" s="203"/>
      <c r="F3" s="4" t="s">
        <v>25</v>
      </c>
      <c r="G3" s="203"/>
      <c r="H3" s="203"/>
      <c r="I3" s="203"/>
      <c r="J3" s="4"/>
      <c r="K3" s="4" t="s">
        <v>28</v>
      </c>
      <c r="L3" s="203"/>
      <c r="M3" s="203"/>
      <c r="N3" s="203"/>
      <c r="O3" s="203"/>
      <c r="P3" s="203"/>
      <c r="Q3" s="4" t="s">
        <v>30</v>
      </c>
      <c r="R3" s="207"/>
      <c r="S3" s="207"/>
      <c r="T3" s="4" t="s">
        <v>24</v>
      </c>
      <c r="U3" s="204">
        <f>B3</f>
        <v>0</v>
      </c>
      <c r="V3" s="204"/>
      <c r="W3" s="204"/>
      <c r="X3" s="204"/>
      <c r="Y3" s="4" t="s">
        <v>25</v>
      </c>
      <c r="Z3" s="204">
        <f>G3</f>
        <v>0</v>
      </c>
      <c r="AA3" s="204"/>
      <c r="AB3" s="204"/>
      <c r="AC3" s="4"/>
      <c r="AD3" s="4" t="s">
        <v>28</v>
      </c>
      <c r="AE3" s="204">
        <f>L3</f>
        <v>0</v>
      </c>
      <c r="AF3" s="204"/>
      <c r="AG3" s="204"/>
      <c r="AH3" s="204"/>
      <c r="AI3" s="204"/>
      <c r="AJ3" s="4" t="s">
        <v>30</v>
      </c>
      <c r="AK3" s="202">
        <f>R3</f>
        <v>0</v>
      </c>
      <c r="AL3" s="202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26</v>
      </c>
      <c r="C5" s="203"/>
      <c r="D5" s="203"/>
      <c r="E5" s="5"/>
      <c r="F5" s="4" t="s">
        <v>27</v>
      </c>
      <c r="G5" s="213"/>
      <c r="H5" s="213"/>
      <c r="I5" s="5"/>
      <c r="K5" s="4" t="s">
        <v>29</v>
      </c>
      <c r="L5" s="203"/>
      <c r="M5" s="203"/>
      <c r="N5" s="203"/>
      <c r="O5" s="5"/>
      <c r="P5" s="5"/>
      <c r="Q5" s="4" t="s">
        <v>31</v>
      </c>
      <c r="R5" s="203"/>
      <c r="S5" s="203"/>
      <c r="T5" s="4"/>
      <c r="U5" s="4" t="s">
        <v>26</v>
      </c>
      <c r="V5" s="204">
        <f>C5</f>
        <v>0</v>
      </c>
      <c r="W5" s="204"/>
      <c r="X5" s="5"/>
      <c r="Y5" s="4" t="s">
        <v>27</v>
      </c>
      <c r="Z5" s="206">
        <f>G5</f>
        <v>0</v>
      </c>
      <c r="AA5" s="206"/>
      <c r="AB5" s="5"/>
      <c r="AD5" s="4" t="s">
        <v>29</v>
      </c>
      <c r="AE5" s="204">
        <f>L5</f>
        <v>0</v>
      </c>
      <c r="AF5" s="204"/>
      <c r="AG5" s="204"/>
      <c r="AH5" s="5"/>
      <c r="AI5" s="5"/>
      <c r="AJ5" s="4" t="s">
        <v>31</v>
      </c>
      <c r="AK5" s="204">
        <f>R5</f>
        <v>0</v>
      </c>
      <c r="AL5" s="20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9" t="s">
        <v>59</v>
      </c>
      <c r="B7" s="210"/>
      <c r="C7" s="210"/>
      <c r="D7" s="211"/>
      <c r="E7" s="211"/>
      <c r="F7" s="211"/>
      <c r="G7" s="212"/>
      <c r="H7" s="210" t="s">
        <v>60</v>
      </c>
      <c r="I7" s="211"/>
      <c r="J7" s="211"/>
      <c r="K7" s="211"/>
      <c r="L7" s="211"/>
      <c r="M7" s="214"/>
      <c r="N7" s="214"/>
      <c r="O7" s="72" t="s">
        <v>61</v>
      </c>
      <c r="P7" s="7"/>
      <c r="Q7" s="8"/>
      <c r="R7" s="8"/>
      <c r="S7" s="9"/>
      <c r="T7" s="209" t="s">
        <v>59</v>
      </c>
      <c r="U7" s="210"/>
      <c r="V7" s="210"/>
      <c r="W7" s="211"/>
      <c r="X7" s="211"/>
      <c r="Y7" s="211"/>
      <c r="Z7" s="212"/>
      <c r="AA7" s="210" t="s">
        <v>60</v>
      </c>
      <c r="AB7" s="211"/>
      <c r="AC7" s="211"/>
      <c r="AD7" s="211"/>
      <c r="AE7" s="211"/>
      <c r="AF7" s="214"/>
      <c r="AG7" s="214"/>
      <c r="AH7" s="72" t="s">
        <v>61</v>
      </c>
      <c r="AI7" s="7"/>
      <c r="AJ7" s="8"/>
      <c r="AK7" s="8"/>
      <c r="AL7" s="9"/>
    </row>
    <row r="8" spans="1:38" ht="20.100000000000001" customHeight="1" x14ac:dyDescent="0.2">
      <c r="A8" s="198" t="s">
        <v>32</v>
      </c>
      <c r="B8" s="190" t="s">
        <v>33</v>
      </c>
      <c r="C8" s="188" t="s">
        <v>34</v>
      </c>
      <c r="D8" s="188" t="s">
        <v>151</v>
      </c>
      <c r="E8" s="188" t="s">
        <v>36</v>
      </c>
      <c r="F8" s="188" t="s">
        <v>37</v>
      </c>
      <c r="G8" s="200" t="s">
        <v>38</v>
      </c>
      <c r="H8" s="198" t="s">
        <v>39</v>
      </c>
      <c r="I8" s="188" t="s">
        <v>40</v>
      </c>
      <c r="J8" s="188" t="s">
        <v>41</v>
      </c>
      <c r="K8" s="188" t="s">
        <v>42</v>
      </c>
      <c r="L8" s="188" t="s">
        <v>43</v>
      </c>
      <c r="M8" s="188" t="s">
        <v>44</v>
      </c>
      <c r="N8" s="194" t="s">
        <v>45</v>
      </c>
      <c r="O8" s="196" t="s">
        <v>46</v>
      </c>
      <c r="P8" s="198" t="s">
        <v>47</v>
      </c>
      <c r="Q8" s="188" t="s">
        <v>48</v>
      </c>
      <c r="R8" s="190" t="s">
        <v>49</v>
      </c>
      <c r="S8" s="192" t="s">
        <v>50</v>
      </c>
      <c r="T8" s="198" t="s">
        <v>32</v>
      </c>
      <c r="U8" s="190" t="s">
        <v>33</v>
      </c>
      <c r="V8" s="188" t="s">
        <v>34</v>
      </c>
      <c r="W8" s="188" t="s">
        <v>151</v>
      </c>
      <c r="X8" s="188" t="s">
        <v>36</v>
      </c>
      <c r="Y8" s="188" t="s">
        <v>37</v>
      </c>
      <c r="Z8" s="200" t="s">
        <v>38</v>
      </c>
      <c r="AA8" s="198" t="s">
        <v>39</v>
      </c>
      <c r="AB8" s="188" t="s">
        <v>40</v>
      </c>
      <c r="AC8" s="188" t="s">
        <v>41</v>
      </c>
      <c r="AD8" s="188" t="s">
        <v>42</v>
      </c>
      <c r="AE8" s="188" t="s">
        <v>43</v>
      </c>
      <c r="AF8" s="188" t="s">
        <v>44</v>
      </c>
      <c r="AG8" s="194" t="s">
        <v>45</v>
      </c>
      <c r="AH8" s="196" t="s">
        <v>46</v>
      </c>
      <c r="AI8" s="198" t="s">
        <v>47</v>
      </c>
      <c r="AJ8" s="188" t="s">
        <v>48</v>
      </c>
      <c r="AK8" s="190" t="s">
        <v>49</v>
      </c>
      <c r="AL8" s="192" t="s">
        <v>50</v>
      </c>
    </row>
    <row r="9" spans="1:38" ht="20.100000000000001" customHeight="1" thickBot="1" x14ac:dyDescent="0.25">
      <c r="A9" s="199"/>
      <c r="B9" s="191"/>
      <c r="C9" s="189"/>
      <c r="D9" s="189"/>
      <c r="E9" s="189"/>
      <c r="F9" s="189"/>
      <c r="G9" s="201"/>
      <c r="H9" s="199"/>
      <c r="I9" s="189"/>
      <c r="J9" s="189"/>
      <c r="K9" s="189"/>
      <c r="L9" s="189"/>
      <c r="M9" s="189"/>
      <c r="N9" s="195"/>
      <c r="O9" s="197"/>
      <c r="P9" s="199"/>
      <c r="Q9" s="189"/>
      <c r="R9" s="191"/>
      <c r="S9" s="193"/>
      <c r="T9" s="199"/>
      <c r="U9" s="191"/>
      <c r="V9" s="189"/>
      <c r="W9" s="189"/>
      <c r="X9" s="189"/>
      <c r="Y9" s="189"/>
      <c r="Z9" s="201"/>
      <c r="AA9" s="199"/>
      <c r="AB9" s="189"/>
      <c r="AC9" s="189"/>
      <c r="AD9" s="189"/>
      <c r="AE9" s="189"/>
      <c r="AF9" s="189"/>
      <c r="AG9" s="195"/>
      <c r="AH9" s="197"/>
      <c r="AI9" s="199"/>
      <c r="AJ9" s="189"/>
      <c r="AK9" s="191"/>
      <c r="AL9" s="193"/>
    </row>
    <row r="10" spans="1:38" s="63" customFormat="1" ht="13.5" thickTop="1" x14ac:dyDescent="0.2">
      <c r="A10" s="183"/>
      <c r="B10" s="62"/>
      <c r="C10" s="92"/>
      <c r="D10" s="93"/>
      <c r="E10" s="92">
        <f>B10*C10</f>
        <v>0</v>
      </c>
      <c r="F10" s="92"/>
      <c r="G10" s="94">
        <f t="shared" ref="G10:G24" si="0">SUM(D10:F10)</f>
        <v>0</v>
      </c>
      <c r="H10" s="95">
        <f>ROUND($G10*'Entrées des Taux'!$A$3,2)</f>
        <v>0</v>
      </c>
      <c r="I10" s="93">
        <f>ROUND($G10*'Entrées des Taux'!$A$19,2)</f>
        <v>0</v>
      </c>
      <c r="J10" s="92">
        <f>ROUND($G10*'Entrées des Taux'!$D$3,2)</f>
        <v>0</v>
      </c>
      <c r="K10" s="92">
        <f>ROUND($G10*'Entrées des Taux'!$A$11,2)</f>
        <v>0</v>
      </c>
      <c r="L10" s="92">
        <f>ROUND($G10*'Entrées des Taux'!$A$27,2)</f>
        <v>0</v>
      </c>
      <c r="M10" s="94">
        <f>ROUND($B10*'Entrées des Taux'!$D$11,2)</f>
        <v>0</v>
      </c>
      <c r="N10" s="96">
        <f>ROUND($G10*'Entrées des Taux'!$D$19,2)</f>
        <v>0</v>
      </c>
      <c r="O10" s="97">
        <f t="shared" ref="O10:O24" si="1">SUM(G10)-SUM(H10:N10)</f>
        <v>0</v>
      </c>
      <c r="P10" s="93"/>
      <c r="Q10" s="98">
        <f t="shared" ref="Q10:Q41" si="2">SUM(O10:P10)</f>
        <v>0</v>
      </c>
      <c r="R10" s="64"/>
      <c r="S10" s="184"/>
      <c r="T10" s="183"/>
      <c r="U10" s="62"/>
      <c r="V10" s="92"/>
      <c r="W10" s="93"/>
      <c r="X10" s="92">
        <f>U10*V10</f>
        <v>0</v>
      </c>
      <c r="Y10" s="92"/>
      <c r="Z10" s="94">
        <f>SUM(W10:Y10)</f>
        <v>0</v>
      </c>
      <c r="AA10" s="99">
        <f>ROUND($Z10*'Entrées des Taux'!$A$5,2)</f>
        <v>0</v>
      </c>
      <c r="AB10" s="93">
        <f>ROUND($Z10*'Entrées des Taux'!$A$21,2)</f>
        <v>0</v>
      </c>
      <c r="AC10" s="92">
        <f>ROUND($Z10*'Entrées des Taux'!$D$5,2)</f>
        <v>0</v>
      </c>
      <c r="AD10" s="92">
        <f>ROUND($Z10*'Entrées des Taux'!$A$13,2)</f>
        <v>0</v>
      </c>
      <c r="AE10" s="92">
        <f>ROUND($Z10*'Entrées des Taux'!$A$29,2)</f>
        <v>0</v>
      </c>
      <c r="AF10" s="94">
        <f>ROUND($U10*'Entrées des Taux'!$D$13,2)</f>
        <v>0</v>
      </c>
      <c r="AG10" s="100">
        <f>ROUND($Z10*'Entrées des Taux'!$D$21,2)</f>
        <v>0</v>
      </c>
      <c r="AH10" s="97">
        <f t="shared" ref="AH10:AH24" si="3">SUM(Z10)-SUM(AA10:AG10)</f>
        <v>0</v>
      </c>
      <c r="AI10" s="93" t="s">
        <v>0</v>
      </c>
      <c r="AJ10" s="92">
        <f t="shared" ref="AJ10:AJ24" si="4">SUM(AH10:AI10)</f>
        <v>0</v>
      </c>
      <c r="AK10" s="64" t="s">
        <v>0</v>
      </c>
      <c r="AL10" s="184" t="s">
        <v>0</v>
      </c>
    </row>
    <row r="11" spans="1:38" s="63" customFormat="1" x14ac:dyDescent="0.2">
      <c r="A11" s="183"/>
      <c r="B11" s="62"/>
      <c r="C11" s="92"/>
      <c r="D11" s="93"/>
      <c r="E11" s="92">
        <f t="shared" ref="E11:E24" si="5">B11*C11</f>
        <v>0</v>
      </c>
      <c r="F11" s="92"/>
      <c r="G11" s="94">
        <f t="shared" si="0"/>
        <v>0</v>
      </c>
      <c r="H11" s="95">
        <f>ROUND($G11*'Entrées des Taux'!$A$3,2)</f>
        <v>0</v>
      </c>
      <c r="I11" s="93">
        <f>ROUND($G11*'Entrées des Taux'!$A$19,2)</f>
        <v>0</v>
      </c>
      <c r="J11" s="92">
        <f>ROUND($G11*'Entrées des Taux'!$D$3,2)</f>
        <v>0</v>
      </c>
      <c r="K11" s="92">
        <f>ROUND($G11*'Entrées des Taux'!$A$11,2)</f>
        <v>0</v>
      </c>
      <c r="L11" s="92">
        <f>ROUND($G11*'Entrées des Taux'!$A$27,2)</f>
        <v>0</v>
      </c>
      <c r="M11" s="94">
        <f>ROUND($B11*'Entrées des Taux'!$D$11,2)</f>
        <v>0</v>
      </c>
      <c r="N11" s="96">
        <f>ROUND($G11*'Entrées des Taux'!$D$19,2)</f>
        <v>0</v>
      </c>
      <c r="O11" s="97">
        <f t="shared" si="1"/>
        <v>0</v>
      </c>
      <c r="P11" s="93"/>
      <c r="Q11" s="98">
        <f t="shared" si="2"/>
        <v>0</v>
      </c>
      <c r="R11" s="64"/>
      <c r="S11" s="184"/>
      <c r="T11" s="183"/>
      <c r="U11" s="62"/>
      <c r="V11" s="92"/>
      <c r="W11" s="93"/>
      <c r="X11" s="92">
        <f t="shared" ref="X11:X24" si="6">U11*V11</f>
        <v>0</v>
      </c>
      <c r="Y11" s="92"/>
      <c r="Z11" s="94">
        <f t="shared" ref="Z11:Z24" si="7">SUM(W11:Y11)</f>
        <v>0</v>
      </c>
      <c r="AA11" s="95">
        <f>ROUND($Z11*'Entrées des Taux'!$A$5,2)</f>
        <v>0</v>
      </c>
      <c r="AB11" s="93">
        <f>ROUND($Z11*'Entrées des Taux'!$A$21,2)</f>
        <v>0</v>
      </c>
      <c r="AC11" s="92">
        <f>ROUND($Z11*'Entrées des Taux'!$D$5,2)</f>
        <v>0</v>
      </c>
      <c r="AD11" s="92">
        <f>ROUND($Z11*'Entrées des Taux'!$A$13,2)</f>
        <v>0</v>
      </c>
      <c r="AE11" s="92">
        <f>ROUND($Z11*'Entrées des Taux'!$A$29,2)</f>
        <v>0</v>
      </c>
      <c r="AF11" s="94">
        <f>ROUND($U11*'Entrées des Taux'!$D$13,2)</f>
        <v>0</v>
      </c>
      <c r="AG11" s="96">
        <f>ROUND($Z11*'Entrées des Taux'!$D$21,2)</f>
        <v>0</v>
      </c>
      <c r="AH11" s="97">
        <f t="shared" si="3"/>
        <v>0</v>
      </c>
      <c r="AI11" s="93"/>
      <c r="AJ11" s="92">
        <f t="shared" si="4"/>
        <v>0</v>
      </c>
      <c r="AK11" s="64"/>
      <c r="AL11" s="184"/>
    </row>
    <row r="12" spans="1:38" s="63" customFormat="1" x14ac:dyDescent="0.2">
      <c r="A12" s="183"/>
      <c r="B12" s="62"/>
      <c r="C12" s="92"/>
      <c r="D12" s="93"/>
      <c r="E12" s="92">
        <f t="shared" si="5"/>
        <v>0</v>
      </c>
      <c r="F12" s="92"/>
      <c r="G12" s="94">
        <f t="shared" si="0"/>
        <v>0</v>
      </c>
      <c r="H12" s="95">
        <f>ROUND($G12*'Entrées des Taux'!$A$3,2)</f>
        <v>0</v>
      </c>
      <c r="I12" s="93">
        <f>ROUND($G12*'Entrées des Taux'!$A$19,2)</f>
        <v>0</v>
      </c>
      <c r="J12" s="92">
        <f>ROUND($G12*'Entrées des Taux'!$D$3,2)</f>
        <v>0</v>
      </c>
      <c r="K12" s="92">
        <f>ROUND($G12*'Entrées des Taux'!$A$11,2)</f>
        <v>0</v>
      </c>
      <c r="L12" s="92">
        <f>ROUND($G12*'Entrées des Taux'!$A$27,2)</f>
        <v>0</v>
      </c>
      <c r="M12" s="94">
        <f>ROUND($B12*'Entrées des Taux'!$D$11,2)</f>
        <v>0</v>
      </c>
      <c r="N12" s="96">
        <f>ROUND($G12*'Entrées des Taux'!$D$19,2)</f>
        <v>0</v>
      </c>
      <c r="O12" s="97">
        <f t="shared" si="1"/>
        <v>0</v>
      </c>
      <c r="P12" s="93"/>
      <c r="Q12" s="98">
        <f t="shared" si="2"/>
        <v>0</v>
      </c>
      <c r="R12" s="64"/>
      <c r="S12" s="184"/>
      <c r="T12" s="183"/>
      <c r="U12" s="62"/>
      <c r="V12" s="92"/>
      <c r="W12" s="93"/>
      <c r="X12" s="92">
        <f t="shared" si="6"/>
        <v>0</v>
      </c>
      <c r="Y12" s="92"/>
      <c r="Z12" s="94">
        <f t="shared" si="7"/>
        <v>0</v>
      </c>
      <c r="AA12" s="95">
        <f>ROUND($Z12*'Entrées des Taux'!$A$5,2)</f>
        <v>0</v>
      </c>
      <c r="AB12" s="93">
        <f>ROUND($Z12*'Entrées des Taux'!$A$21,2)</f>
        <v>0</v>
      </c>
      <c r="AC12" s="92">
        <f>ROUND($Z12*'Entrées des Taux'!$D$5,2)</f>
        <v>0</v>
      </c>
      <c r="AD12" s="92">
        <f>ROUND($Z12*'Entrées des Taux'!$A$13,2)</f>
        <v>0</v>
      </c>
      <c r="AE12" s="92">
        <f>ROUND($Z12*'Entrées des Taux'!$A$29,2)</f>
        <v>0</v>
      </c>
      <c r="AF12" s="94">
        <f>ROUND($U12*'Entrées des Taux'!$D$13,2)</f>
        <v>0</v>
      </c>
      <c r="AG12" s="96">
        <f>ROUND($Z12*'Entrées des Taux'!$D$21,2)</f>
        <v>0</v>
      </c>
      <c r="AH12" s="97">
        <f t="shared" si="3"/>
        <v>0</v>
      </c>
      <c r="AI12" s="93"/>
      <c r="AJ12" s="92">
        <f t="shared" si="4"/>
        <v>0</v>
      </c>
      <c r="AK12" s="64"/>
      <c r="AL12" s="184"/>
    </row>
    <row r="13" spans="1:38" s="63" customFormat="1" x14ac:dyDescent="0.2">
      <c r="A13" s="183"/>
      <c r="B13" s="62"/>
      <c r="C13" s="92"/>
      <c r="D13" s="93"/>
      <c r="E13" s="92">
        <f t="shared" si="5"/>
        <v>0</v>
      </c>
      <c r="F13" s="92"/>
      <c r="G13" s="101">
        <f t="shared" si="0"/>
        <v>0</v>
      </c>
      <c r="H13" s="95">
        <f>ROUND($G13*'Entrées des Taux'!$A$3,2)</f>
        <v>0</v>
      </c>
      <c r="I13" s="93">
        <f>ROUND($G13*'Entrées des Taux'!$A$19,2)</f>
        <v>0</v>
      </c>
      <c r="J13" s="92">
        <f>ROUND($G13*'Entrées des Taux'!$D$3,2)</f>
        <v>0</v>
      </c>
      <c r="K13" s="92">
        <f>ROUND($G13*'Entrées des Taux'!$A$11,2)</f>
        <v>0</v>
      </c>
      <c r="L13" s="92">
        <f>ROUND($G13*'Entrées des Taux'!$A$27,2)</f>
        <v>0</v>
      </c>
      <c r="M13" s="94">
        <f>ROUND($B13*'Entrées des Taux'!$D$11,2)</f>
        <v>0</v>
      </c>
      <c r="N13" s="96">
        <f>ROUND($G13*'Entrées des Taux'!$D$19,2)</f>
        <v>0</v>
      </c>
      <c r="O13" s="102">
        <f t="shared" si="1"/>
        <v>0</v>
      </c>
      <c r="P13" s="93"/>
      <c r="Q13" s="98">
        <f t="shared" si="2"/>
        <v>0</v>
      </c>
      <c r="R13" s="64"/>
      <c r="S13" s="184"/>
      <c r="T13" s="183"/>
      <c r="U13" s="62"/>
      <c r="V13" s="92"/>
      <c r="W13" s="93"/>
      <c r="X13" s="92">
        <f t="shared" si="6"/>
        <v>0</v>
      </c>
      <c r="Y13" s="92"/>
      <c r="Z13" s="101">
        <f t="shared" si="7"/>
        <v>0</v>
      </c>
      <c r="AA13" s="95">
        <f>ROUND($Z13*'Entrées des Taux'!$A$5,2)</f>
        <v>0</v>
      </c>
      <c r="AB13" s="93">
        <f>ROUND($Z13*'Entrées des Taux'!$A$21,2)</f>
        <v>0</v>
      </c>
      <c r="AC13" s="92">
        <f>ROUND($Z13*'Entrées des Taux'!$D$5,2)</f>
        <v>0</v>
      </c>
      <c r="AD13" s="92">
        <f>ROUND($Z13*'Entrées des Taux'!$A$13,2)</f>
        <v>0</v>
      </c>
      <c r="AE13" s="92">
        <f>ROUND($Z13*'Entrées des Taux'!$A$29,2)</f>
        <v>0</v>
      </c>
      <c r="AF13" s="94">
        <f>ROUND($U13*'Entrées des Taux'!$D$13,2)</f>
        <v>0</v>
      </c>
      <c r="AG13" s="96">
        <f>ROUND($Z13*'Entrées des Taux'!$D$21,2)</f>
        <v>0</v>
      </c>
      <c r="AH13" s="102">
        <f t="shared" si="3"/>
        <v>0</v>
      </c>
      <c r="AI13" s="93"/>
      <c r="AJ13" s="98">
        <f t="shared" si="4"/>
        <v>0</v>
      </c>
      <c r="AK13" s="64"/>
      <c r="AL13" s="184"/>
    </row>
    <row r="14" spans="1:38" s="63" customFormat="1" x14ac:dyDescent="0.2">
      <c r="A14" s="183"/>
      <c r="B14" s="62"/>
      <c r="C14" s="92"/>
      <c r="D14" s="93"/>
      <c r="E14" s="92">
        <f t="shared" si="5"/>
        <v>0</v>
      </c>
      <c r="F14" s="92"/>
      <c r="G14" s="101">
        <f t="shared" si="0"/>
        <v>0</v>
      </c>
      <c r="H14" s="95">
        <f>ROUND($G14*'Entrées des Taux'!$A$3,2)</f>
        <v>0</v>
      </c>
      <c r="I14" s="93">
        <f>ROUND($G14*'Entrées des Taux'!$A$19,2)</f>
        <v>0</v>
      </c>
      <c r="J14" s="92">
        <f>ROUND($G14*'Entrées des Taux'!$D$3,2)</f>
        <v>0</v>
      </c>
      <c r="K14" s="92">
        <f>ROUND($G14*'Entrées des Taux'!$A$11,2)</f>
        <v>0</v>
      </c>
      <c r="L14" s="92">
        <f>ROUND($G14*'Entrées des Taux'!$A$27,2)</f>
        <v>0</v>
      </c>
      <c r="M14" s="94">
        <f>ROUND($B14*'Entrées des Taux'!$D$11,2)</f>
        <v>0</v>
      </c>
      <c r="N14" s="96">
        <f>ROUND($G14*'Entrées des Taux'!$D$19,2)</f>
        <v>0</v>
      </c>
      <c r="O14" s="102">
        <f t="shared" si="1"/>
        <v>0</v>
      </c>
      <c r="P14" s="93"/>
      <c r="Q14" s="98">
        <f t="shared" si="2"/>
        <v>0</v>
      </c>
      <c r="R14" s="64"/>
      <c r="S14" s="184"/>
      <c r="T14" s="183"/>
      <c r="U14" s="62"/>
      <c r="V14" s="92"/>
      <c r="W14" s="93"/>
      <c r="X14" s="92">
        <f t="shared" si="6"/>
        <v>0</v>
      </c>
      <c r="Y14" s="92"/>
      <c r="Z14" s="101">
        <f t="shared" si="7"/>
        <v>0</v>
      </c>
      <c r="AA14" s="95">
        <f>ROUND($Z14*'Entrées des Taux'!$A$5,2)</f>
        <v>0</v>
      </c>
      <c r="AB14" s="93">
        <f>ROUND($Z14*'Entrées des Taux'!$A$21,2)</f>
        <v>0</v>
      </c>
      <c r="AC14" s="92">
        <f>ROUND($Z14*'Entrées des Taux'!$D$5,2)</f>
        <v>0</v>
      </c>
      <c r="AD14" s="92">
        <f>ROUND($Z14*'Entrées des Taux'!$A$13,2)</f>
        <v>0</v>
      </c>
      <c r="AE14" s="92">
        <f>ROUND($Z14*'Entrées des Taux'!$A$29,2)</f>
        <v>0</v>
      </c>
      <c r="AF14" s="94">
        <f>ROUND($U14*'Entrées des Taux'!$D$13,2)</f>
        <v>0</v>
      </c>
      <c r="AG14" s="96">
        <f>ROUND($Z14*'Entrées des Taux'!$D$21,2)</f>
        <v>0</v>
      </c>
      <c r="AH14" s="102">
        <f t="shared" si="3"/>
        <v>0</v>
      </c>
      <c r="AI14" s="93"/>
      <c r="AJ14" s="98">
        <f t="shared" si="4"/>
        <v>0</v>
      </c>
      <c r="AK14" s="64"/>
      <c r="AL14" s="184"/>
    </row>
    <row r="15" spans="1:38" s="63" customFormat="1" x14ac:dyDescent="0.2">
      <c r="A15" s="183"/>
      <c r="B15" s="62"/>
      <c r="C15" s="92"/>
      <c r="D15" s="93"/>
      <c r="E15" s="92">
        <f t="shared" si="5"/>
        <v>0</v>
      </c>
      <c r="F15" s="92"/>
      <c r="G15" s="101">
        <f t="shared" si="0"/>
        <v>0</v>
      </c>
      <c r="H15" s="95">
        <f>ROUND($G15*'Entrées des Taux'!$A$3,2)</f>
        <v>0</v>
      </c>
      <c r="I15" s="93">
        <f>ROUND($G15*'Entrées des Taux'!$A$19,2)</f>
        <v>0</v>
      </c>
      <c r="J15" s="92">
        <f>ROUND($G15*'Entrées des Taux'!$D$3,2)</f>
        <v>0</v>
      </c>
      <c r="K15" s="92">
        <f>ROUND($G15*'Entrées des Taux'!$A$11,2)</f>
        <v>0</v>
      </c>
      <c r="L15" s="92">
        <f>ROUND($G15*'Entrées des Taux'!$A$27,2)</f>
        <v>0</v>
      </c>
      <c r="M15" s="94">
        <f>ROUND($B15*'Entrées des Taux'!$D$11,2)</f>
        <v>0</v>
      </c>
      <c r="N15" s="96">
        <f>ROUND($G15*'Entrées des Taux'!$D$19,2)</f>
        <v>0</v>
      </c>
      <c r="O15" s="102">
        <f t="shared" si="1"/>
        <v>0</v>
      </c>
      <c r="P15" s="93"/>
      <c r="Q15" s="98">
        <f t="shared" si="2"/>
        <v>0</v>
      </c>
      <c r="R15" s="64"/>
      <c r="S15" s="184"/>
      <c r="T15" s="183"/>
      <c r="U15" s="62"/>
      <c r="V15" s="92"/>
      <c r="W15" s="93"/>
      <c r="X15" s="92">
        <f t="shared" si="6"/>
        <v>0</v>
      </c>
      <c r="Y15" s="92"/>
      <c r="Z15" s="101">
        <f t="shared" si="7"/>
        <v>0</v>
      </c>
      <c r="AA15" s="95">
        <f>ROUND($Z15*'Entrées des Taux'!$A$5,2)</f>
        <v>0</v>
      </c>
      <c r="AB15" s="93">
        <f>ROUND($Z15*'Entrées des Taux'!$A$21,2)</f>
        <v>0</v>
      </c>
      <c r="AC15" s="92">
        <f>ROUND($Z15*'Entrées des Taux'!$D$5,2)</f>
        <v>0</v>
      </c>
      <c r="AD15" s="92">
        <f>ROUND($Z15*'Entrées des Taux'!$A$13,2)</f>
        <v>0</v>
      </c>
      <c r="AE15" s="92">
        <f>ROUND($Z15*'Entrées des Taux'!$A$29,2)</f>
        <v>0</v>
      </c>
      <c r="AF15" s="94">
        <f>ROUND($U15*'Entrées des Taux'!$D$13,2)</f>
        <v>0</v>
      </c>
      <c r="AG15" s="96">
        <f>ROUND($Z15*'Entrées des Taux'!$D$21,2)</f>
        <v>0</v>
      </c>
      <c r="AH15" s="102">
        <f t="shared" si="3"/>
        <v>0</v>
      </c>
      <c r="AI15" s="93"/>
      <c r="AJ15" s="98">
        <f t="shared" si="4"/>
        <v>0</v>
      </c>
      <c r="AK15" s="64"/>
      <c r="AL15" s="184"/>
    </row>
    <row r="16" spans="1:38" s="63" customFormat="1" x14ac:dyDescent="0.2">
      <c r="A16" s="183"/>
      <c r="B16" s="62"/>
      <c r="C16" s="92"/>
      <c r="D16" s="93"/>
      <c r="E16" s="92">
        <f t="shared" si="5"/>
        <v>0</v>
      </c>
      <c r="F16" s="92"/>
      <c r="G16" s="101">
        <f t="shared" si="0"/>
        <v>0</v>
      </c>
      <c r="H16" s="95">
        <f>ROUND($G16*'Entrées des Taux'!$A$3,2)</f>
        <v>0</v>
      </c>
      <c r="I16" s="93">
        <f>ROUND($G16*'Entrées des Taux'!$A$19,2)</f>
        <v>0</v>
      </c>
      <c r="J16" s="92">
        <f>ROUND($G16*'Entrées des Taux'!$D$3,2)</f>
        <v>0</v>
      </c>
      <c r="K16" s="92">
        <f>ROUND($G16*'Entrées des Taux'!$A$11,2)</f>
        <v>0</v>
      </c>
      <c r="L16" s="92">
        <f>ROUND($G16*'Entrées des Taux'!$A$27,2)</f>
        <v>0</v>
      </c>
      <c r="M16" s="94">
        <f>ROUND($B16*'Entrées des Taux'!$D$11,2)</f>
        <v>0</v>
      </c>
      <c r="N16" s="96">
        <f>ROUND($G16*'Entrées des Taux'!$D$19,2)</f>
        <v>0</v>
      </c>
      <c r="O16" s="102">
        <f t="shared" si="1"/>
        <v>0</v>
      </c>
      <c r="P16" s="93"/>
      <c r="Q16" s="98">
        <f t="shared" si="2"/>
        <v>0</v>
      </c>
      <c r="R16" s="64"/>
      <c r="S16" s="184"/>
      <c r="T16" s="183"/>
      <c r="U16" s="62"/>
      <c r="V16" s="92"/>
      <c r="W16" s="93"/>
      <c r="X16" s="92">
        <f t="shared" si="6"/>
        <v>0</v>
      </c>
      <c r="Y16" s="92"/>
      <c r="Z16" s="101">
        <f t="shared" si="7"/>
        <v>0</v>
      </c>
      <c r="AA16" s="95">
        <f>ROUND($Z16*'Entrées des Taux'!$A$5,2)</f>
        <v>0</v>
      </c>
      <c r="AB16" s="93">
        <f>ROUND($Z16*'Entrées des Taux'!$A$21,2)</f>
        <v>0</v>
      </c>
      <c r="AC16" s="92">
        <f>ROUND($Z16*'Entrées des Taux'!$D$5,2)</f>
        <v>0</v>
      </c>
      <c r="AD16" s="92">
        <f>ROUND($Z16*'Entrées des Taux'!$A$13,2)</f>
        <v>0</v>
      </c>
      <c r="AE16" s="92">
        <f>ROUND($Z16*'Entrées des Taux'!$A$29,2)</f>
        <v>0</v>
      </c>
      <c r="AF16" s="94">
        <f>ROUND($U16*'Entrées des Taux'!$D$13,2)</f>
        <v>0</v>
      </c>
      <c r="AG16" s="96">
        <f>ROUND($Z16*'Entrées des Taux'!$D$21,2)</f>
        <v>0</v>
      </c>
      <c r="AH16" s="102">
        <f t="shared" si="3"/>
        <v>0</v>
      </c>
      <c r="AI16" s="93"/>
      <c r="AJ16" s="98">
        <f t="shared" si="4"/>
        <v>0</v>
      </c>
      <c r="AK16" s="64"/>
      <c r="AL16" s="184"/>
    </row>
    <row r="17" spans="1:38" s="63" customFormat="1" x14ac:dyDescent="0.2">
      <c r="A17" s="183"/>
      <c r="B17" s="62"/>
      <c r="C17" s="92"/>
      <c r="D17" s="93"/>
      <c r="E17" s="92">
        <f t="shared" si="5"/>
        <v>0</v>
      </c>
      <c r="F17" s="92"/>
      <c r="G17" s="101">
        <f t="shared" si="0"/>
        <v>0</v>
      </c>
      <c r="H17" s="95">
        <f>ROUND($G17*'Entrées des Taux'!$A$3,2)</f>
        <v>0</v>
      </c>
      <c r="I17" s="93">
        <f>ROUND($G17*'Entrées des Taux'!$A$19,2)</f>
        <v>0</v>
      </c>
      <c r="J17" s="92">
        <f>ROUND($G17*'Entrées des Taux'!$D$3,2)</f>
        <v>0</v>
      </c>
      <c r="K17" s="92">
        <f>ROUND($G17*'Entrées des Taux'!$A$11,2)</f>
        <v>0</v>
      </c>
      <c r="L17" s="92">
        <f>ROUND($G17*'Entrées des Taux'!$A$27,2)</f>
        <v>0</v>
      </c>
      <c r="M17" s="94">
        <f>ROUND($B17*'Entrées des Taux'!$D$11,2)</f>
        <v>0</v>
      </c>
      <c r="N17" s="96">
        <f>ROUND($G17*'Entrées des Taux'!$D$19,2)</f>
        <v>0</v>
      </c>
      <c r="O17" s="102">
        <f t="shared" si="1"/>
        <v>0</v>
      </c>
      <c r="P17" s="93"/>
      <c r="Q17" s="98">
        <f t="shared" si="2"/>
        <v>0</v>
      </c>
      <c r="R17" s="64"/>
      <c r="S17" s="184"/>
      <c r="T17" s="183"/>
      <c r="U17" s="62"/>
      <c r="V17" s="92"/>
      <c r="W17" s="93"/>
      <c r="X17" s="92">
        <f t="shared" si="6"/>
        <v>0</v>
      </c>
      <c r="Y17" s="92"/>
      <c r="Z17" s="101">
        <f t="shared" si="7"/>
        <v>0</v>
      </c>
      <c r="AA17" s="95">
        <f>ROUND($Z17*'Entrées des Taux'!$A$5,2)</f>
        <v>0</v>
      </c>
      <c r="AB17" s="93">
        <f>ROUND($Z17*'Entrées des Taux'!$A$21,2)</f>
        <v>0</v>
      </c>
      <c r="AC17" s="92">
        <f>ROUND($Z17*'Entrées des Taux'!$D$5,2)</f>
        <v>0</v>
      </c>
      <c r="AD17" s="92">
        <f>ROUND($Z17*'Entrées des Taux'!$A$13,2)</f>
        <v>0</v>
      </c>
      <c r="AE17" s="92">
        <f>ROUND($Z17*'Entrées des Taux'!$A$29,2)</f>
        <v>0</v>
      </c>
      <c r="AF17" s="94">
        <f>ROUND($U17*'Entrées des Taux'!$D$13,2)</f>
        <v>0</v>
      </c>
      <c r="AG17" s="96">
        <f>ROUND($Z17*'Entrées des Taux'!$D$21,2)</f>
        <v>0</v>
      </c>
      <c r="AH17" s="102">
        <f t="shared" si="3"/>
        <v>0</v>
      </c>
      <c r="AI17" s="93"/>
      <c r="AJ17" s="98">
        <f t="shared" si="4"/>
        <v>0</v>
      </c>
      <c r="AK17" s="64"/>
      <c r="AL17" s="184"/>
    </row>
    <row r="18" spans="1:38" s="63" customFormat="1" x14ac:dyDescent="0.2">
      <c r="A18" s="183"/>
      <c r="B18" s="62"/>
      <c r="C18" s="92"/>
      <c r="D18" s="93"/>
      <c r="E18" s="92">
        <f t="shared" si="5"/>
        <v>0</v>
      </c>
      <c r="F18" s="92"/>
      <c r="G18" s="101">
        <f t="shared" si="0"/>
        <v>0</v>
      </c>
      <c r="H18" s="95">
        <f>ROUND($G18*'Entrées des Taux'!$A$3,2)</f>
        <v>0</v>
      </c>
      <c r="I18" s="93">
        <f>ROUND($G18*'Entrées des Taux'!$A$19,2)</f>
        <v>0</v>
      </c>
      <c r="J18" s="92">
        <f>ROUND($G18*'Entrées des Taux'!$D$3,2)</f>
        <v>0</v>
      </c>
      <c r="K18" s="92">
        <f>ROUND($G18*'Entrées des Taux'!$A$11,2)</f>
        <v>0</v>
      </c>
      <c r="L18" s="92">
        <f>ROUND($G18*'Entrées des Taux'!$A$27,2)</f>
        <v>0</v>
      </c>
      <c r="M18" s="94">
        <f>ROUND($B18*'Entrées des Taux'!$D$11,2)</f>
        <v>0</v>
      </c>
      <c r="N18" s="96">
        <f>ROUND($G18*'Entrées des Taux'!$D$19,2)</f>
        <v>0</v>
      </c>
      <c r="O18" s="102">
        <f t="shared" si="1"/>
        <v>0</v>
      </c>
      <c r="P18" s="93"/>
      <c r="Q18" s="98">
        <f t="shared" si="2"/>
        <v>0</v>
      </c>
      <c r="R18" s="64"/>
      <c r="S18" s="184"/>
      <c r="T18" s="183"/>
      <c r="U18" s="62"/>
      <c r="V18" s="92"/>
      <c r="W18" s="93"/>
      <c r="X18" s="92">
        <f t="shared" si="6"/>
        <v>0</v>
      </c>
      <c r="Y18" s="92"/>
      <c r="Z18" s="101">
        <f t="shared" si="7"/>
        <v>0</v>
      </c>
      <c r="AA18" s="95">
        <f>ROUND($Z18*'Entrées des Taux'!$A$5,2)</f>
        <v>0</v>
      </c>
      <c r="AB18" s="93">
        <f>ROUND($Z18*'Entrées des Taux'!$A$21,2)</f>
        <v>0</v>
      </c>
      <c r="AC18" s="92">
        <f>ROUND($Z18*'Entrées des Taux'!$D$5,2)</f>
        <v>0</v>
      </c>
      <c r="AD18" s="92">
        <f>ROUND($Z18*'Entrées des Taux'!$A$13,2)</f>
        <v>0</v>
      </c>
      <c r="AE18" s="92">
        <f>ROUND($Z18*'Entrées des Taux'!$A$29,2)</f>
        <v>0</v>
      </c>
      <c r="AF18" s="94">
        <f>ROUND($U18*'Entrées des Taux'!$D$13,2)</f>
        <v>0</v>
      </c>
      <c r="AG18" s="96">
        <f>ROUND($Z18*'Entrées des Taux'!$D$21,2)</f>
        <v>0</v>
      </c>
      <c r="AH18" s="102">
        <f t="shared" si="3"/>
        <v>0</v>
      </c>
      <c r="AI18" s="93"/>
      <c r="AJ18" s="98">
        <f t="shared" si="4"/>
        <v>0</v>
      </c>
      <c r="AK18" s="64"/>
      <c r="AL18" s="184"/>
    </row>
    <row r="19" spans="1:38" s="63" customFormat="1" x14ac:dyDescent="0.2">
      <c r="A19" s="183"/>
      <c r="B19" s="62"/>
      <c r="C19" s="92"/>
      <c r="D19" s="93"/>
      <c r="E19" s="92">
        <f t="shared" si="5"/>
        <v>0</v>
      </c>
      <c r="F19" s="92"/>
      <c r="G19" s="101">
        <f t="shared" si="0"/>
        <v>0</v>
      </c>
      <c r="H19" s="95">
        <f>ROUND($G19*'Entrées des Taux'!$A$3,2)</f>
        <v>0</v>
      </c>
      <c r="I19" s="93">
        <f>ROUND($G19*'Entrées des Taux'!$A$19,2)</f>
        <v>0</v>
      </c>
      <c r="J19" s="92">
        <f>ROUND($G19*'Entrées des Taux'!$D$3,2)</f>
        <v>0</v>
      </c>
      <c r="K19" s="92">
        <f>ROUND($G19*'Entrées des Taux'!$A$11,2)</f>
        <v>0</v>
      </c>
      <c r="L19" s="92">
        <f>ROUND($G19*'Entrées des Taux'!$A$27,2)</f>
        <v>0</v>
      </c>
      <c r="M19" s="94">
        <f>ROUND($B19*'Entrées des Taux'!$D$11,2)</f>
        <v>0</v>
      </c>
      <c r="N19" s="96">
        <f>ROUND($G19*'Entrées des Taux'!$D$19,2)</f>
        <v>0</v>
      </c>
      <c r="O19" s="102">
        <f t="shared" si="1"/>
        <v>0</v>
      </c>
      <c r="P19" s="93"/>
      <c r="Q19" s="98">
        <f t="shared" si="2"/>
        <v>0</v>
      </c>
      <c r="R19" s="64"/>
      <c r="S19" s="184"/>
      <c r="T19" s="183"/>
      <c r="U19" s="62"/>
      <c r="V19" s="92"/>
      <c r="W19" s="93"/>
      <c r="X19" s="92">
        <f t="shared" si="6"/>
        <v>0</v>
      </c>
      <c r="Y19" s="92"/>
      <c r="Z19" s="101">
        <f t="shared" si="7"/>
        <v>0</v>
      </c>
      <c r="AA19" s="95">
        <f>ROUND($Z19*'Entrées des Taux'!$A$5,2)</f>
        <v>0</v>
      </c>
      <c r="AB19" s="93">
        <f>ROUND($Z19*'Entrées des Taux'!$A$21,2)</f>
        <v>0</v>
      </c>
      <c r="AC19" s="92">
        <f>ROUND($Z19*'Entrées des Taux'!$D$5,2)</f>
        <v>0</v>
      </c>
      <c r="AD19" s="92">
        <f>ROUND($Z19*'Entrées des Taux'!$A$13,2)</f>
        <v>0</v>
      </c>
      <c r="AE19" s="92">
        <f>ROUND($Z19*'Entrées des Taux'!$A$29,2)</f>
        <v>0</v>
      </c>
      <c r="AF19" s="94">
        <f>ROUND($U19*'Entrées des Taux'!$D$13,2)</f>
        <v>0</v>
      </c>
      <c r="AG19" s="96">
        <f>ROUND($Z19*'Entrées des Taux'!$D$21,2)</f>
        <v>0</v>
      </c>
      <c r="AH19" s="102">
        <f t="shared" si="3"/>
        <v>0</v>
      </c>
      <c r="AI19" s="93"/>
      <c r="AJ19" s="98">
        <f t="shared" si="4"/>
        <v>0</v>
      </c>
      <c r="AK19" s="64"/>
      <c r="AL19" s="184"/>
    </row>
    <row r="20" spans="1:38" s="63" customFormat="1" x14ac:dyDescent="0.2">
      <c r="A20" s="183"/>
      <c r="B20" s="62"/>
      <c r="C20" s="92"/>
      <c r="D20" s="93"/>
      <c r="E20" s="92">
        <f t="shared" si="5"/>
        <v>0</v>
      </c>
      <c r="F20" s="92"/>
      <c r="G20" s="101">
        <f t="shared" si="0"/>
        <v>0</v>
      </c>
      <c r="H20" s="95">
        <f>ROUND($G20*'Entrées des Taux'!$A$3,2)</f>
        <v>0</v>
      </c>
      <c r="I20" s="93">
        <f>ROUND($G20*'Entrées des Taux'!$A$19,2)</f>
        <v>0</v>
      </c>
      <c r="J20" s="92">
        <f>ROUND($G20*'Entrées des Taux'!$D$3,2)</f>
        <v>0</v>
      </c>
      <c r="K20" s="92">
        <f>ROUND($G20*'Entrées des Taux'!$A$11,2)</f>
        <v>0</v>
      </c>
      <c r="L20" s="92">
        <f>ROUND($G20*'Entrées des Taux'!$A$27,2)</f>
        <v>0</v>
      </c>
      <c r="M20" s="94">
        <f>ROUND($B20*'Entrées des Taux'!$D$11,2)</f>
        <v>0</v>
      </c>
      <c r="N20" s="96">
        <f>ROUND($G20*'Entrées des Taux'!$D$19,2)</f>
        <v>0</v>
      </c>
      <c r="O20" s="102">
        <f t="shared" si="1"/>
        <v>0</v>
      </c>
      <c r="P20" s="93"/>
      <c r="Q20" s="98">
        <f t="shared" si="2"/>
        <v>0</v>
      </c>
      <c r="R20" s="64"/>
      <c r="S20" s="184"/>
      <c r="T20" s="183"/>
      <c r="U20" s="62"/>
      <c r="V20" s="92"/>
      <c r="W20" s="93"/>
      <c r="X20" s="92">
        <f t="shared" si="6"/>
        <v>0</v>
      </c>
      <c r="Y20" s="92"/>
      <c r="Z20" s="101">
        <f t="shared" si="7"/>
        <v>0</v>
      </c>
      <c r="AA20" s="95">
        <f>ROUND($Z20*'Entrées des Taux'!$A$5,2)</f>
        <v>0</v>
      </c>
      <c r="AB20" s="93">
        <f>ROUND($Z20*'Entrées des Taux'!$A$21,2)</f>
        <v>0</v>
      </c>
      <c r="AC20" s="92">
        <f>ROUND($Z20*'Entrées des Taux'!$D$5,2)</f>
        <v>0</v>
      </c>
      <c r="AD20" s="92">
        <f>ROUND($Z20*'Entrées des Taux'!$A$13,2)</f>
        <v>0</v>
      </c>
      <c r="AE20" s="92">
        <f>ROUND($Z20*'Entrées des Taux'!$A$29,2)</f>
        <v>0</v>
      </c>
      <c r="AF20" s="94">
        <f>ROUND($U20*'Entrées des Taux'!$D$13,2)</f>
        <v>0</v>
      </c>
      <c r="AG20" s="96">
        <f>ROUND($Z20*'Entrées des Taux'!$D$21,2)</f>
        <v>0</v>
      </c>
      <c r="AH20" s="102">
        <f t="shared" si="3"/>
        <v>0</v>
      </c>
      <c r="AI20" s="93"/>
      <c r="AJ20" s="98">
        <f t="shared" si="4"/>
        <v>0</v>
      </c>
      <c r="AK20" s="64"/>
      <c r="AL20" s="184"/>
    </row>
    <row r="21" spans="1:38" s="63" customFormat="1" x14ac:dyDescent="0.2">
      <c r="A21" s="183"/>
      <c r="B21" s="62"/>
      <c r="C21" s="92"/>
      <c r="D21" s="93"/>
      <c r="E21" s="92">
        <f t="shared" si="5"/>
        <v>0</v>
      </c>
      <c r="F21" s="92"/>
      <c r="G21" s="101">
        <f t="shared" si="0"/>
        <v>0</v>
      </c>
      <c r="H21" s="95">
        <f>ROUND($G21*'Entrées des Taux'!$A$3,2)</f>
        <v>0</v>
      </c>
      <c r="I21" s="93">
        <f>ROUND($G21*'Entrées des Taux'!$A$19,2)</f>
        <v>0</v>
      </c>
      <c r="J21" s="92">
        <f>ROUND($G21*'Entrées des Taux'!$D$3,2)</f>
        <v>0</v>
      </c>
      <c r="K21" s="92">
        <f>ROUND($G21*'Entrées des Taux'!$A$11,2)</f>
        <v>0</v>
      </c>
      <c r="L21" s="92">
        <f>ROUND($G21*'Entrées des Taux'!$A$27,2)</f>
        <v>0</v>
      </c>
      <c r="M21" s="94">
        <f>ROUND($B21*'Entrées des Taux'!$D$11,2)</f>
        <v>0</v>
      </c>
      <c r="N21" s="96">
        <f>ROUND($G21*'Entrées des Taux'!$D$19,2)</f>
        <v>0</v>
      </c>
      <c r="O21" s="102">
        <f t="shared" si="1"/>
        <v>0</v>
      </c>
      <c r="P21" s="93"/>
      <c r="Q21" s="98">
        <f t="shared" si="2"/>
        <v>0</v>
      </c>
      <c r="R21" s="64"/>
      <c r="S21" s="184"/>
      <c r="T21" s="183"/>
      <c r="U21" s="62"/>
      <c r="V21" s="92"/>
      <c r="W21" s="93"/>
      <c r="X21" s="92">
        <f t="shared" si="6"/>
        <v>0</v>
      </c>
      <c r="Y21" s="92"/>
      <c r="Z21" s="101">
        <f t="shared" si="7"/>
        <v>0</v>
      </c>
      <c r="AA21" s="95">
        <f>ROUND($Z21*'Entrées des Taux'!$A$5,2)</f>
        <v>0</v>
      </c>
      <c r="AB21" s="93">
        <f>ROUND($Z21*'Entrées des Taux'!$A$21,2)</f>
        <v>0</v>
      </c>
      <c r="AC21" s="92">
        <f>ROUND($Z21*'Entrées des Taux'!$D$5,2)</f>
        <v>0</v>
      </c>
      <c r="AD21" s="92">
        <f>ROUND($Z21*'Entrées des Taux'!$A$13,2)</f>
        <v>0</v>
      </c>
      <c r="AE21" s="92">
        <f>ROUND($Z21*'Entrées des Taux'!$A$29,2)</f>
        <v>0</v>
      </c>
      <c r="AF21" s="94">
        <f>ROUND($U21*'Entrées des Taux'!$D$13,2)</f>
        <v>0</v>
      </c>
      <c r="AG21" s="96">
        <f>ROUND($Z21*'Entrées des Taux'!$D$21,2)</f>
        <v>0</v>
      </c>
      <c r="AH21" s="102">
        <f t="shared" si="3"/>
        <v>0</v>
      </c>
      <c r="AI21" s="93"/>
      <c r="AJ21" s="98">
        <f t="shared" si="4"/>
        <v>0</v>
      </c>
      <c r="AK21" s="64"/>
      <c r="AL21" s="184"/>
    </row>
    <row r="22" spans="1:38" s="63" customFormat="1" x14ac:dyDescent="0.2">
      <c r="A22" s="183"/>
      <c r="B22" s="62"/>
      <c r="C22" s="92"/>
      <c r="D22" s="93"/>
      <c r="E22" s="92">
        <f t="shared" si="5"/>
        <v>0</v>
      </c>
      <c r="F22" s="92"/>
      <c r="G22" s="101">
        <f t="shared" si="0"/>
        <v>0</v>
      </c>
      <c r="H22" s="95">
        <f>ROUND($G22*'Entrées des Taux'!$A$3,2)</f>
        <v>0</v>
      </c>
      <c r="I22" s="93">
        <f>ROUND($G22*'Entrées des Taux'!$A$19,2)</f>
        <v>0</v>
      </c>
      <c r="J22" s="92">
        <f>ROUND($G22*'Entrées des Taux'!$D$3,2)</f>
        <v>0</v>
      </c>
      <c r="K22" s="92">
        <f>ROUND($G22*'Entrées des Taux'!$A$11,2)</f>
        <v>0</v>
      </c>
      <c r="L22" s="92">
        <f>ROUND($G22*'Entrées des Taux'!$A$27,2)</f>
        <v>0</v>
      </c>
      <c r="M22" s="94">
        <f>ROUND($B22*'Entrées des Taux'!$D$11,2)</f>
        <v>0</v>
      </c>
      <c r="N22" s="96">
        <f>ROUND($G22*'Entrées des Taux'!$D$19,2)</f>
        <v>0</v>
      </c>
      <c r="O22" s="102">
        <f t="shared" si="1"/>
        <v>0</v>
      </c>
      <c r="P22" s="93"/>
      <c r="Q22" s="98">
        <f t="shared" si="2"/>
        <v>0</v>
      </c>
      <c r="R22" s="64"/>
      <c r="S22" s="184"/>
      <c r="T22" s="183"/>
      <c r="U22" s="62"/>
      <c r="V22" s="92"/>
      <c r="W22" s="93"/>
      <c r="X22" s="92">
        <f t="shared" si="6"/>
        <v>0</v>
      </c>
      <c r="Y22" s="92"/>
      <c r="Z22" s="101">
        <f t="shared" si="7"/>
        <v>0</v>
      </c>
      <c r="AA22" s="95">
        <f>ROUND($Z22*'Entrées des Taux'!$A$5,2)</f>
        <v>0</v>
      </c>
      <c r="AB22" s="93">
        <f>ROUND($Z22*'Entrées des Taux'!$A$21,2)</f>
        <v>0</v>
      </c>
      <c r="AC22" s="92">
        <f>ROUND($Z22*'Entrées des Taux'!$D$5,2)</f>
        <v>0</v>
      </c>
      <c r="AD22" s="92">
        <f>ROUND($Z22*'Entrées des Taux'!$A$13,2)</f>
        <v>0</v>
      </c>
      <c r="AE22" s="92">
        <f>ROUND($Z22*'Entrées des Taux'!$A$29,2)</f>
        <v>0</v>
      </c>
      <c r="AF22" s="94">
        <f>ROUND($U22*'Entrées des Taux'!$D$13,2)</f>
        <v>0</v>
      </c>
      <c r="AG22" s="96">
        <f>ROUND($Z22*'Entrées des Taux'!$D$21,2)</f>
        <v>0</v>
      </c>
      <c r="AH22" s="102">
        <f t="shared" si="3"/>
        <v>0</v>
      </c>
      <c r="AI22" s="93"/>
      <c r="AJ22" s="98">
        <f t="shared" si="4"/>
        <v>0</v>
      </c>
      <c r="AK22" s="64"/>
      <c r="AL22" s="184"/>
    </row>
    <row r="23" spans="1:38" s="63" customFormat="1" x14ac:dyDescent="0.2">
      <c r="A23" s="183"/>
      <c r="B23" s="62"/>
      <c r="C23" s="92"/>
      <c r="D23" s="93"/>
      <c r="E23" s="92">
        <f t="shared" si="5"/>
        <v>0</v>
      </c>
      <c r="F23" s="92"/>
      <c r="G23" s="101">
        <f t="shared" si="0"/>
        <v>0</v>
      </c>
      <c r="H23" s="95">
        <f>ROUND($G23*'Entrées des Taux'!$A$3,2)</f>
        <v>0</v>
      </c>
      <c r="I23" s="93">
        <f>ROUND($G23*'Entrées des Taux'!$A$19,2)</f>
        <v>0</v>
      </c>
      <c r="J23" s="92">
        <f>ROUND($G23*'Entrées des Taux'!$D$3,2)</f>
        <v>0</v>
      </c>
      <c r="K23" s="92">
        <f>ROUND($G23*'Entrées des Taux'!$A$11,2)</f>
        <v>0</v>
      </c>
      <c r="L23" s="92">
        <f>ROUND($G23*'Entrées des Taux'!$A$27,2)</f>
        <v>0</v>
      </c>
      <c r="M23" s="94">
        <f>ROUND($B23*'Entrées des Taux'!$D$11,2)</f>
        <v>0</v>
      </c>
      <c r="N23" s="96">
        <f>ROUND($G23*'Entrées des Taux'!$D$19,2)</f>
        <v>0</v>
      </c>
      <c r="O23" s="102">
        <f t="shared" si="1"/>
        <v>0</v>
      </c>
      <c r="P23" s="93"/>
      <c r="Q23" s="98">
        <f t="shared" si="2"/>
        <v>0</v>
      </c>
      <c r="R23" s="64"/>
      <c r="S23" s="184"/>
      <c r="T23" s="183"/>
      <c r="U23" s="62"/>
      <c r="V23" s="92"/>
      <c r="W23" s="93"/>
      <c r="X23" s="92">
        <f t="shared" si="6"/>
        <v>0</v>
      </c>
      <c r="Y23" s="92"/>
      <c r="Z23" s="101">
        <f t="shared" si="7"/>
        <v>0</v>
      </c>
      <c r="AA23" s="95">
        <f>ROUND($Z23*'Entrées des Taux'!$A$5,2)</f>
        <v>0</v>
      </c>
      <c r="AB23" s="93">
        <f>ROUND($Z23*'Entrées des Taux'!$A$21,2)</f>
        <v>0</v>
      </c>
      <c r="AC23" s="92">
        <f>ROUND($Z23*'Entrées des Taux'!$D$5,2)</f>
        <v>0</v>
      </c>
      <c r="AD23" s="92">
        <f>ROUND($Z23*'Entrées des Taux'!$A$13,2)</f>
        <v>0</v>
      </c>
      <c r="AE23" s="92">
        <f>ROUND($Z23*'Entrées des Taux'!$A$29,2)</f>
        <v>0</v>
      </c>
      <c r="AF23" s="94">
        <f>ROUND($U23*'Entrées des Taux'!$D$13,2)</f>
        <v>0</v>
      </c>
      <c r="AG23" s="96">
        <f>ROUND($Z23*'Entrées des Taux'!$D$21,2)</f>
        <v>0</v>
      </c>
      <c r="AH23" s="102">
        <f t="shared" si="3"/>
        <v>0</v>
      </c>
      <c r="AI23" s="93"/>
      <c r="AJ23" s="98">
        <f t="shared" si="4"/>
        <v>0</v>
      </c>
      <c r="AK23" s="64"/>
      <c r="AL23" s="184"/>
    </row>
    <row r="24" spans="1:38" s="63" customFormat="1" ht="13.5" thickBot="1" x14ac:dyDescent="0.25">
      <c r="A24" s="183"/>
      <c r="B24" s="62"/>
      <c r="C24" s="92"/>
      <c r="D24" s="93"/>
      <c r="E24" s="92">
        <f t="shared" si="5"/>
        <v>0</v>
      </c>
      <c r="F24" s="92"/>
      <c r="G24" s="101">
        <f t="shared" si="0"/>
        <v>0</v>
      </c>
      <c r="H24" s="103">
        <f>ROUND($G24*'Entrées des Taux'!$A$3,2)</f>
        <v>0</v>
      </c>
      <c r="I24" s="93">
        <f>ROUND($G24*'Entrées des Taux'!$A$19,2)</f>
        <v>0</v>
      </c>
      <c r="J24" s="92">
        <f>ROUND($G24*'Entrées des Taux'!$D$3,2)</f>
        <v>0</v>
      </c>
      <c r="K24" s="92">
        <f>ROUND($G24*'Entrées des Taux'!$A$11,2)</f>
        <v>0</v>
      </c>
      <c r="L24" s="92">
        <f>ROUND($G24*'Entrées des Taux'!$A$27,2)</f>
        <v>0</v>
      </c>
      <c r="M24" s="94">
        <f>ROUND($B24*'Entrées des Taux'!$D$11,2)</f>
        <v>0</v>
      </c>
      <c r="N24" s="96">
        <f>ROUND($G24*'Entrées des Taux'!$D$19,2)</f>
        <v>0</v>
      </c>
      <c r="O24" s="102">
        <f t="shared" si="1"/>
        <v>0</v>
      </c>
      <c r="P24" s="93"/>
      <c r="Q24" s="98">
        <f t="shared" si="2"/>
        <v>0</v>
      </c>
      <c r="R24" s="64"/>
      <c r="S24" s="184"/>
      <c r="T24" s="183"/>
      <c r="U24" s="62"/>
      <c r="V24" s="92"/>
      <c r="W24" s="93"/>
      <c r="X24" s="92">
        <f t="shared" si="6"/>
        <v>0</v>
      </c>
      <c r="Y24" s="92"/>
      <c r="Z24" s="101">
        <f t="shared" si="7"/>
        <v>0</v>
      </c>
      <c r="AA24" s="103">
        <f>ROUND($Z24*'Entrées des Taux'!$A$5,2)</f>
        <v>0</v>
      </c>
      <c r="AB24" s="93">
        <f>ROUND($Z24*'Entrées des Taux'!$A$21,2)</f>
        <v>0</v>
      </c>
      <c r="AC24" s="92">
        <f>ROUND($Z24*'Entrées des Taux'!$D$5,2)</f>
        <v>0</v>
      </c>
      <c r="AD24" s="92">
        <f>ROUND($Z24*'Entrées des Taux'!$A$13,2)</f>
        <v>0</v>
      </c>
      <c r="AE24" s="92">
        <f>ROUND($Z24*'Entrées des Taux'!$A$29,2)</f>
        <v>0</v>
      </c>
      <c r="AF24" s="94">
        <f>ROUND($U24*'Entrées des Taux'!$D$13,2)</f>
        <v>0</v>
      </c>
      <c r="AG24" s="96">
        <f>ROUND($Z24*'Entrées des Taux'!$D$21,2)</f>
        <v>0</v>
      </c>
      <c r="AH24" s="102">
        <f t="shared" si="3"/>
        <v>0</v>
      </c>
      <c r="AI24" s="93"/>
      <c r="AJ24" s="98">
        <f t="shared" si="4"/>
        <v>0</v>
      </c>
      <c r="AK24" s="64"/>
      <c r="AL24" s="184"/>
    </row>
    <row r="25" spans="1:38" s="36" customFormat="1" ht="13.5" thickBot="1" x14ac:dyDescent="0.25">
      <c r="A25" s="30" t="s">
        <v>51</v>
      </c>
      <c r="B25" s="31">
        <f>SUM(B10:B24)</f>
        <v>0</v>
      </c>
      <c r="C25" s="32"/>
      <c r="D25" s="104">
        <f t="shared" ref="D25:N25" si="8">SUM(D10:D24)</f>
        <v>0</v>
      </c>
      <c r="E25" s="105">
        <f t="shared" si="8"/>
        <v>0</v>
      </c>
      <c r="F25" s="105">
        <f t="shared" si="8"/>
        <v>0</v>
      </c>
      <c r="G25" s="106">
        <f t="shared" si="8"/>
        <v>0</v>
      </c>
      <c r="H25" s="107">
        <f t="shared" si="8"/>
        <v>0</v>
      </c>
      <c r="I25" s="105">
        <f t="shared" si="8"/>
        <v>0</v>
      </c>
      <c r="J25" s="105">
        <f t="shared" si="8"/>
        <v>0</v>
      </c>
      <c r="K25" s="105">
        <f t="shared" si="8"/>
        <v>0</v>
      </c>
      <c r="L25" s="105">
        <f t="shared" si="8"/>
        <v>0</v>
      </c>
      <c r="M25" s="104">
        <f t="shared" si="8"/>
        <v>0</v>
      </c>
      <c r="N25" s="106">
        <f t="shared" si="8"/>
        <v>0</v>
      </c>
      <c r="O25" s="108">
        <f>SUM(O10:O24)</f>
        <v>0</v>
      </c>
      <c r="P25" s="104">
        <f>SUM(P10:P24)</f>
        <v>0</v>
      </c>
      <c r="Q25" s="105">
        <f>SUM(Q10:Q24)</f>
        <v>0</v>
      </c>
      <c r="R25" s="34"/>
      <c r="S25" s="35"/>
      <c r="T25" s="30" t="s">
        <v>57</v>
      </c>
      <c r="U25" s="31">
        <f>SUM(U10:U24)</f>
        <v>0</v>
      </c>
      <c r="V25" s="105"/>
      <c r="W25" s="104">
        <f t="shared" ref="W25:AG25" si="9">SUM(W10:W24)</f>
        <v>0</v>
      </c>
      <c r="X25" s="105">
        <f t="shared" si="9"/>
        <v>0</v>
      </c>
      <c r="Y25" s="105">
        <f t="shared" si="9"/>
        <v>0</v>
      </c>
      <c r="Z25" s="105">
        <f t="shared" si="9"/>
        <v>0</v>
      </c>
      <c r="AA25" s="109">
        <f t="shared" si="9"/>
        <v>0</v>
      </c>
      <c r="AB25" s="105">
        <f t="shared" si="9"/>
        <v>0</v>
      </c>
      <c r="AC25" s="105">
        <f t="shared" si="9"/>
        <v>0</v>
      </c>
      <c r="AD25" s="105">
        <f t="shared" si="9"/>
        <v>0</v>
      </c>
      <c r="AE25" s="105">
        <f t="shared" si="9"/>
        <v>0</v>
      </c>
      <c r="AF25" s="104">
        <f t="shared" si="9"/>
        <v>0</v>
      </c>
      <c r="AG25" s="104">
        <f t="shared" si="9"/>
        <v>0</v>
      </c>
      <c r="AH25" s="110">
        <f>SUM(AH10:AH24)</f>
        <v>0</v>
      </c>
      <c r="AI25" s="104">
        <f>SUM(AI10:AI24)</f>
        <v>0</v>
      </c>
      <c r="AJ25" s="105">
        <f>SUM(AJ10:AJ24)</f>
        <v>0</v>
      </c>
      <c r="AK25" s="34"/>
      <c r="AL25" s="35"/>
    </row>
    <row r="26" spans="1:38" s="36" customFormat="1" ht="14.25" thickTop="1" thickBot="1" x14ac:dyDescent="0.25">
      <c r="A26" s="37" t="s">
        <v>52</v>
      </c>
      <c r="B26" s="38">
        <f>B25</f>
        <v>0</v>
      </c>
      <c r="C26" s="39"/>
      <c r="D26" s="111">
        <f>SUM(D25)</f>
        <v>0</v>
      </c>
      <c r="E26" s="112">
        <f t="shared" ref="E26:Q26" si="10">SUM(E25)</f>
        <v>0</v>
      </c>
      <c r="F26" s="112">
        <f t="shared" si="10"/>
        <v>0</v>
      </c>
      <c r="G26" s="113">
        <f t="shared" si="10"/>
        <v>0</v>
      </c>
      <c r="H26" s="111">
        <f t="shared" si="10"/>
        <v>0</v>
      </c>
      <c r="I26" s="112">
        <f t="shared" si="10"/>
        <v>0</v>
      </c>
      <c r="J26" s="112">
        <f t="shared" si="10"/>
        <v>0</v>
      </c>
      <c r="K26" s="112">
        <f t="shared" si="10"/>
        <v>0</v>
      </c>
      <c r="L26" s="112">
        <f t="shared" si="10"/>
        <v>0</v>
      </c>
      <c r="M26" s="112">
        <f t="shared" si="10"/>
        <v>0</v>
      </c>
      <c r="N26" s="114">
        <f t="shared" si="10"/>
        <v>0</v>
      </c>
      <c r="O26" s="115">
        <f t="shared" si="10"/>
        <v>0</v>
      </c>
      <c r="P26" s="111">
        <f t="shared" si="10"/>
        <v>0</v>
      </c>
      <c r="Q26" s="112">
        <f t="shared" si="10"/>
        <v>0</v>
      </c>
      <c r="R26" s="40"/>
      <c r="S26" s="41"/>
      <c r="T26" s="37" t="s">
        <v>58</v>
      </c>
      <c r="U26" s="38">
        <f>B43+U25</f>
        <v>0</v>
      </c>
      <c r="V26" s="112"/>
      <c r="W26" s="111">
        <f t="shared" ref="W26:AJ26" si="11">SUM(D43)+SUM(W25)</f>
        <v>0</v>
      </c>
      <c r="X26" s="112">
        <f t="shared" si="11"/>
        <v>0</v>
      </c>
      <c r="Y26" s="112">
        <f t="shared" si="11"/>
        <v>0</v>
      </c>
      <c r="Z26" s="113">
        <f t="shared" si="11"/>
        <v>0</v>
      </c>
      <c r="AA26" s="111">
        <f t="shared" si="11"/>
        <v>0</v>
      </c>
      <c r="AB26" s="112">
        <f t="shared" si="11"/>
        <v>0</v>
      </c>
      <c r="AC26" s="112">
        <f t="shared" si="11"/>
        <v>0</v>
      </c>
      <c r="AD26" s="112">
        <f t="shared" si="11"/>
        <v>0</v>
      </c>
      <c r="AE26" s="112">
        <f t="shared" si="11"/>
        <v>0</v>
      </c>
      <c r="AF26" s="112">
        <f t="shared" si="11"/>
        <v>0</v>
      </c>
      <c r="AG26" s="112">
        <f t="shared" si="11"/>
        <v>0</v>
      </c>
      <c r="AH26" s="113">
        <f t="shared" si="11"/>
        <v>0</v>
      </c>
      <c r="AI26" s="111">
        <f t="shared" si="11"/>
        <v>0</v>
      </c>
      <c r="AJ26" s="112">
        <f t="shared" si="11"/>
        <v>0</v>
      </c>
      <c r="AK26" s="40"/>
      <c r="AL26" s="41"/>
    </row>
    <row r="27" spans="1:38" s="63" customFormat="1" ht="13.5" thickTop="1" x14ac:dyDescent="0.2">
      <c r="A27" s="183"/>
      <c r="B27" s="62"/>
      <c r="C27" s="92"/>
      <c r="D27" s="93"/>
      <c r="E27" s="92">
        <f t="shared" ref="E27:E41" si="12">B27*C27</f>
        <v>0</v>
      </c>
      <c r="F27" s="92"/>
      <c r="G27" s="101">
        <f>SUM(D27:F27)</f>
        <v>0</v>
      </c>
      <c r="H27" s="99">
        <f>ROUND($G27*'Entrées des Taux'!$A$4,2)</f>
        <v>0</v>
      </c>
      <c r="I27" s="93">
        <f>ROUND($G27*'Entrées des Taux'!$A$20,2)</f>
        <v>0</v>
      </c>
      <c r="J27" s="92">
        <f>ROUND($G27*'Entrées des Taux'!$D$4,2)</f>
        <v>0</v>
      </c>
      <c r="K27" s="92">
        <f>ROUND($G27*'Entrées des Taux'!$A$12,2)</f>
        <v>0</v>
      </c>
      <c r="L27" s="92">
        <f>ROUND($G27*'Entrées des Taux'!$A$28,2)</f>
        <v>0</v>
      </c>
      <c r="M27" s="94">
        <f>ROUND($B27*'Entrées des Taux'!$D$12,2)</f>
        <v>0</v>
      </c>
      <c r="N27" s="100">
        <f>ROUND($G27*'Entrées des Taux'!$D$20,2)</f>
        <v>0</v>
      </c>
      <c r="O27" s="102">
        <f t="shared" ref="O27:O41" si="13">SUM(G27)-SUM(H27:N27)</f>
        <v>0</v>
      </c>
      <c r="P27" s="93"/>
      <c r="Q27" s="98">
        <f>SUM(O27:P27)</f>
        <v>0</v>
      </c>
      <c r="R27" s="64"/>
      <c r="S27" s="184"/>
      <c r="T27" s="183"/>
      <c r="U27" s="62"/>
      <c r="V27" s="92"/>
      <c r="W27" s="93"/>
      <c r="X27" s="92">
        <f t="shared" ref="X27:X41" si="14">U27*V27</f>
        <v>0</v>
      </c>
      <c r="Y27" s="92"/>
      <c r="Z27" s="101">
        <f>SUM(W27:Y27)</f>
        <v>0</v>
      </c>
      <c r="AA27" s="99">
        <f>ROUND($Z27*'Entrées des Taux'!$A$6,2)</f>
        <v>0</v>
      </c>
      <c r="AB27" s="93">
        <f>ROUND($Z27*'Entrées des Taux'!$A$22,2)</f>
        <v>0</v>
      </c>
      <c r="AC27" s="92">
        <f>ROUND($Z27*'Entrées des Taux'!$D$6,2)</f>
        <v>0</v>
      </c>
      <c r="AD27" s="92">
        <f>ROUND($Z27*'Entrées des Taux'!$A$14,2)</f>
        <v>0</v>
      </c>
      <c r="AE27" s="92">
        <f>ROUND($Z27*'Entrées des Taux'!$A$30,2)</f>
        <v>0</v>
      </c>
      <c r="AF27" s="94">
        <f>ROUND($U27*'Entrées des Taux'!$D$14,2)</f>
        <v>0</v>
      </c>
      <c r="AG27" s="100">
        <f>ROUND($Z27*'Entrées des Taux'!$D$22,2)</f>
        <v>0</v>
      </c>
      <c r="AH27" s="102">
        <f t="shared" ref="AH27:AH41" si="15">SUM(Z27)-SUM(AA27:AG27)</f>
        <v>0</v>
      </c>
      <c r="AI27" s="93" t="s">
        <v>0</v>
      </c>
      <c r="AJ27" s="98">
        <f t="shared" ref="AJ27:AJ41" si="16">SUM(AH27:AI27)</f>
        <v>0</v>
      </c>
      <c r="AK27" s="64" t="s">
        <v>0</v>
      </c>
      <c r="AL27" s="184" t="s">
        <v>0</v>
      </c>
    </row>
    <row r="28" spans="1:38" s="63" customFormat="1" x14ac:dyDescent="0.2">
      <c r="A28" s="183"/>
      <c r="B28" s="62"/>
      <c r="C28" s="92"/>
      <c r="D28" s="93"/>
      <c r="E28" s="92">
        <f t="shared" si="12"/>
        <v>0</v>
      </c>
      <c r="F28" s="92"/>
      <c r="G28" s="101">
        <f t="shared" ref="G28:G41" si="17">SUM(D28:F28)</f>
        <v>0</v>
      </c>
      <c r="H28" s="95">
        <f>ROUND($G28*'Entrées des Taux'!$A$4,2)</f>
        <v>0</v>
      </c>
      <c r="I28" s="93">
        <f>ROUND($G28*'Entrées des Taux'!$A$20,2)</f>
        <v>0</v>
      </c>
      <c r="J28" s="92">
        <f>ROUND($G28*'Entrées des Taux'!$D$4,2)</f>
        <v>0</v>
      </c>
      <c r="K28" s="92">
        <f>ROUND($G28*'Entrées des Taux'!$A$12,2)</f>
        <v>0</v>
      </c>
      <c r="L28" s="92">
        <f>ROUND($G28*'Entrées des Taux'!$A$28,2)</f>
        <v>0</v>
      </c>
      <c r="M28" s="94">
        <f>ROUND($B28*'Entrées des Taux'!$D$12,2)</f>
        <v>0</v>
      </c>
      <c r="N28" s="96">
        <f>ROUND($G28*'Entrées des Taux'!$D$20,2)</f>
        <v>0</v>
      </c>
      <c r="O28" s="102">
        <f t="shared" si="13"/>
        <v>0</v>
      </c>
      <c r="P28" s="93"/>
      <c r="Q28" s="98">
        <f t="shared" si="2"/>
        <v>0</v>
      </c>
      <c r="R28" s="64"/>
      <c r="S28" s="184"/>
      <c r="T28" s="183"/>
      <c r="U28" s="62"/>
      <c r="V28" s="92"/>
      <c r="W28" s="93"/>
      <c r="X28" s="92">
        <f t="shared" si="14"/>
        <v>0</v>
      </c>
      <c r="Y28" s="92"/>
      <c r="Z28" s="101">
        <f t="shared" ref="Z28:Z41" si="18">SUM(W28:Y28)</f>
        <v>0</v>
      </c>
      <c r="AA28" s="95">
        <f>ROUND($Z28*'Entrées des Taux'!$A$6,2)</f>
        <v>0</v>
      </c>
      <c r="AB28" s="93">
        <f>ROUND($Z28*'Entrées des Taux'!$A$22,2)</f>
        <v>0</v>
      </c>
      <c r="AC28" s="92">
        <f>ROUND($Z28*'Entrées des Taux'!$D$6,2)</f>
        <v>0</v>
      </c>
      <c r="AD28" s="92">
        <f>ROUND($Z28*'Entrées des Taux'!$A$14,2)</f>
        <v>0</v>
      </c>
      <c r="AE28" s="92">
        <f>ROUND($Z28*'Entrées des Taux'!$A$30,2)</f>
        <v>0</v>
      </c>
      <c r="AF28" s="94">
        <f>ROUND($U28*'Entrées des Taux'!$D$14,2)</f>
        <v>0</v>
      </c>
      <c r="AG28" s="96">
        <f>ROUND($Z28*'Entrées des Taux'!$D$22,2)</f>
        <v>0</v>
      </c>
      <c r="AH28" s="102">
        <f t="shared" si="15"/>
        <v>0</v>
      </c>
      <c r="AI28" s="93"/>
      <c r="AJ28" s="98">
        <f t="shared" si="16"/>
        <v>0</v>
      </c>
      <c r="AK28" s="64"/>
      <c r="AL28" s="184"/>
    </row>
    <row r="29" spans="1:38" s="63" customFormat="1" x14ac:dyDescent="0.2">
      <c r="A29" s="183"/>
      <c r="B29" s="62"/>
      <c r="C29" s="92"/>
      <c r="D29" s="93"/>
      <c r="E29" s="92">
        <f t="shared" si="12"/>
        <v>0</v>
      </c>
      <c r="F29" s="92"/>
      <c r="G29" s="101">
        <f t="shared" si="17"/>
        <v>0</v>
      </c>
      <c r="H29" s="95">
        <f>ROUND($G29*'Entrées des Taux'!$A$4,2)</f>
        <v>0</v>
      </c>
      <c r="I29" s="93">
        <f>ROUND($G29*'Entrées des Taux'!$A$20,2)</f>
        <v>0</v>
      </c>
      <c r="J29" s="92">
        <f>ROUND($G29*'Entrées des Taux'!$D$4,2)</f>
        <v>0</v>
      </c>
      <c r="K29" s="92">
        <f>ROUND($G29*'Entrées des Taux'!$A$12,2)</f>
        <v>0</v>
      </c>
      <c r="L29" s="92">
        <f>ROUND($G29*'Entrées des Taux'!$A$28,2)</f>
        <v>0</v>
      </c>
      <c r="M29" s="94">
        <f>ROUND($B29*'Entrées des Taux'!$D$12,2)</f>
        <v>0</v>
      </c>
      <c r="N29" s="96">
        <f>ROUND($G29*'Entrées des Taux'!$D$20,2)</f>
        <v>0</v>
      </c>
      <c r="O29" s="102">
        <f t="shared" si="13"/>
        <v>0</v>
      </c>
      <c r="P29" s="93"/>
      <c r="Q29" s="98">
        <f t="shared" si="2"/>
        <v>0</v>
      </c>
      <c r="R29" s="64"/>
      <c r="S29" s="184"/>
      <c r="T29" s="183"/>
      <c r="U29" s="62"/>
      <c r="V29" s="92"/>
      <c r="W29" s="93"/>
      <c r="X29" s="92">
        <f t="shared" si="14"/>
        <v>0</v>
      </c>
      <c r="Y29" s="92"/>
      <c r="Z29" s="101">
        <f t="shared" si="18"/>
        <v>0</v>
      </c>
      <c r="AA29" s="95">
        <f>ROUND($Z29*'Entrées des Taux'!$A$6,2)</f>
        <v>0</v>
      </c>
      <c r="AB29" s="93">
        <f>ROUND($Z29*'Entrées des Taux'!$A$22,2)</f>
        <v>0</v>
      </c>
      <c r="AC29" s="92">
        <f>ROUND($Z29*'Entrées des Taux'!$D$6,2)</f>
        <v>0</v>
      </c>
      <c r="AD29" s="92">
        <f>ROUND($Z29*'Entrées des Taux'!$A$14,2)</f>
        <v>0</v>
      </c>
      <c r="AE29" s="92">
        <f>ROUND($Z29*'Entrées des Taux'!$A$30,2)</f>
        <v>0</v>
      </c>
      <c r="AF29" s="94">
        <f>ROUND($U29*'Entrées des Taux'!$D$14,2)</f>
        <v>0</v>
      </c>
      <c r="AG29" s="96">
        <f>ROUND($Z29*'Entrées des Taux'!$D$22,2)</f>
        <v>0</v>
      </c>
      <c r="AH29" s="102">
        <f t="shared" si="15"/>
        <v>0</v>
      </c>
      <c r="AI29" s="93"/>
      <c r="AJ29" s="98">
        <f t="shared" si="16"/>
        <v>0</v>
      </c>
      <c r="AK29" s="64"/>
      <c r="AL29" s="184"/>
    </row>
    <row r="30" spans="1:38" s="63" customFormat="1" x14ac:dyDescent="0.2">
      <c r="A30" s="183"/>
      <c r="B30" s="62"/>
      <c r="C30" s="92"/>
      <c r="D30" s="93"/>
      <c r="E30" s="92">
        <f t="shared" si="12"/>
        <v>0</v>
      </c>
      <c r="F30" s="92"/>
      <c r="G30" s="101">
        <f t="shared" si="17"/>
        <v>0</v>
      </c>
      <c r="H30" s="95">
        <f>ROUND($G30*'Entrées des Taux'!$A$4,2)</f>
        <v>0</v>
      </c>
      <c r="I30" s="93">
        <f>ROUND($G30*'Entrées des Taux'!$A$20,2)</f>
        <v>0</v>
      </c>
      <c r="J30" s="92">
        <f>ROUND($G30*'Entrées des Taux'!$D$4,2)</f>
        <v>0</v>
      </c>
      <c r="K30" s="92">
        <f>ROUND($G30*'Entrées des Taux'!$A$12,2)</f>
        <v>0</v>
      </c>
      <c r="L30" s="92">
        <f>ROUND($G30*'Entrées des Taux'!$A$28,2)</f>
        <v>0</v>
      </c>
      <c r="M30" s="94">
        <f>ROUND($B30*'Entrées des Taux'!$D$12,2)</f>
        <v>0</v>
      </c>
      <c r="N30" s="96">
        <f>ROUND($G30*'Entrées des Taux'!$D$20,2)</f>
        <v>0</v>
      </c>
      <c r="O30" s="102">
        <f t="shared" si="13"/>
        <v>0</v>
      </c>
      <c r="P30" s="93"/>
      <c r="Q30" s="98">
        <f t="shared" si="2"/>
        <v>0</v>
      </c>
      <c r="R30" s="64"/>
      <c r="S30" s="184"/>
      <c r="T30" s="183"/>
      <c r="U30" s="62"/>
      <c r="V30" s="92"/>
      <c r="W30" s="93"/>
      <c r="X30" s="92">
        <f t="shared" si="14"/>
        <v>0</v>
      </c>
      <c r="Y30" s="92"/>
      <c r="Z30" s="101">
        <f t="shared" si="18"/>
        <v>0</v>
      </c>
      <c r="AA30" s="95">
        <f>ROUND($Z30*'Entrées des Taux'!$A$6,2)</f>
        <v>0</v>
      </c>
      <c r="AB30" s="93">
        <f>ROUND($Z30*'Entrées des Taux'!$A$22,2)</f>
        <v>0</v>
      </c>
      <c r="AC30" s="92">
        <f>ROUND($Z30*'Entrées des Taux'!$D$6,2)</f>
        <v>0</v>
      </c>
      <c r="AD30" s="92">
        <f>ROUND($Z30*'Entrées des Taux'!$A$14,2)</f>
        <v>0</v>
      </c>
      <c r="AE30" s="92">
        <f>ROUND($Z30*'Entrées des Taux'!$A$30,2)</f>
        <v>0</v>
      </c>
      <c r="AF30" s="94">
        <f>ROUND($U30*'Entrées des Taux'!$D$14,2)</f>
        <v>0</v>
      </c>
      <c r="AG30" s="96">
        <f>ROUND($Z30*'Entrées des Taux'!$D$22,2)</f>
        <v>0</v>
      </c>
      <c r="AH30" s="102">
        <f t="shared" si="15"/>
        <v>0</v>
      </c>
      <c r="AI30" s="93"/>
      <c r="AJ30" s="98">
        <f t="shared" si="16"/>
        <v>0</v>
      </c>
      <c r="AK30" s="64"/>
      <c r="AL30" s="184"/>
    </row>
    <row r="31" spans="1:38" s="63" customFormat="1" x14ac:dyDescent="0.2">
      <c r="A31" s="183"/>
      <c r="B31" s="62"/>
      <c r="C31" s="92"/>
      <c r="D31" s="93"/>
      <c r="E31" s="92">
        <f t="shared" si="12"/>
        <v>0</v>
      </c>
      <c r="F31" s="92"/>
      <c r="G31" s="101">
        <f t="shared" si="17"/>
        <v>0</v>
      </c>
      <c r="H31" s="95">
        <f>ROUND($G31*'Entrées des Taux'!$A$4,2)</f>
        <v>0</v>
      </c>
      <c r="I31" s="93">
        <f>ROUND($G31*'Entrées des Taux'!$A$20,2)</f>
        <v>0</v>
      </c>
      <c r="J31" s="92">
        <f>ROUND($G31*'Entrées des Taux'!$D$4,2)</f>
        <v>0</v>
      </c>
      <c r="K31" s="92">
        <f>ROUND($G31*'Entrées des Taux'!$A$12,2)</f>
        <v>0</v>
      </c>
      <c r="L31" s="92">
        <f>ROUND($G31*'Entrées des Taux'!$A$28,2)</f>
        <v>0</v>
      </c>
      <c r="M31" s="94">
        <f>ROUND($B31*'Entrées des Taux'!$D$12,2)</f>
        <v>0</v>
      </c>
      <c r="N31" s="96">
        <f>ROUND($G31*'Entrées des Taux'!$D$20,2)</f>
        <v>0</v>
      </c>
      <c r="O31" s="102">
        <f t="shared" si="13"/>
        <v>0</v>
      </c>
      <c r="P31" s="93"/>
      <c r="Q31" s="98">
        <f t="shared" si="2"/>
        <v>0</v>
      </c>
      <c r="R31" s="64"/>
      <c r="S31" s="184"/>
      <c r="T31" s="183"/>
      <c r="U31" s="62"/>
      <c r="V31" s="92"/>
      <c r="W31" s="93"/>
      <c r="X31" s="92">
        <f t="shared" si="14"/>
        <v>0</v>
      </c>
      <c r="Y31" s="92"/>
      <c r="Z31" s="101">
        <f t="shared" si="18"/>
        <v>0</v>
      </c>
      <c r="AA31" s="95">
        <f>ROUND($Z31*'Entrées des Taux'!$A$6,2)</f>
        <v>0</v>
      </c>
      <c r="AB31" s="93">
        <f>ROUND($Z31*'Entrées des Taux'!$A$22,2)</f>
        <v>0</v>
      </c>
      <c r="AC31" s="92">
        <f>ROUND($Z31*'Entrées des Taux'!$D$6,2)</f>
        <v>0</v>
      </c>
      <c r="AD31" s="92">
        <f>ROUND($Z31*'Entrées des Taux'!$A$14,2)</f>
        <v>0</v>
      </c>
      <c r="AE31" s="92">
        <f>ROUND($Z31*'Entrées des Taux'!$A$30,2)</f>
        <v>0</v>
      </c>
      <c r="AF31" s="94">
        <f>ROUND($U31*'Entrées des Taux'!$D$14,2)</f>
        <v>0</v>
      </c>
      <c r="AG31" s="96">
        <f>ROUND($Z31*'Entrées des Taux'!$D$22,2)</f>
        <v>0</v>
      </c>
      <c r="AH31" s="102">
        <f t="shared" si="15"/>
        <v>0</v>
      </c>
      <c r="AI31" s="93"/>
      <c r="AJ31" s="98">
        <f t="shared" si="16"/>
        <v>0</v>
      </c>
      <c r="AK31" s="64"/>
      <c r="AL31" s="184"/>
    </row>
    <row r="32" spans="1:38" s="63" customFormat="1" x14ac:dyDescent="0.2">
      <c r="A32" s="183"/>
      <c r="B32" s="62"/>
      <c r="C32" s="92"/>
      <c r="D32" s="93"/>
      <c r="E32" s="92">
        <f t="shared" si="12"/>
        <v>0</v>
      </c>
      <c r="F32" s="92"/>
      <c r="G32" s="101">
        <f t="shared" si="17"/>
        <v>0</v>
      </c>
      <c r="H32" s="95">
        <f>ROUND($G32*'Entrées des Taux'!$A$4,2)</f>
        <v>0</v>
      </c>
      <c r="I32" s="93">
        <f>ROUND($G32*'Entrées des Taux'!$A$20,2)</f>
        <v>0</v>
      </c>
      <c r="J32" s="92">
        <f>ROUND($G32*'Entrées des Taux'!$D$4,2)</f>
        <v>0</v>
      </c>
      <c r="K32" s="92">
        <f>ROUND($G32*'Entrées des Taux'!$A$12,2)</f>
        <v>0</v>
      </c>
      <c r="L32" s="92">
        <f>ROUND($G32*'Entrées des Taux'!$A$28,2)</f>
        <v>0</v>
      </c>
      <c r="M32" s="94">
        <f>ROUND($B32*'Entrées des Taux'!$D$12,2)</f>
        <v>0</v>
      </c>
      <c r="N32" s="96">
        <f>ROUND($G32*'Entrées des Taux'!$D$20,2)</f>
        <v>0</v>
      </c>
      <c r="O32" s="102">
        <f t="shared" si="13"/>
        <v>0</v>
      </c>
      <c r="P32" s="93"/>
      <c r="Q32" s="98">
        <f t="shared" si="2"/>
        <v>0</v>
      </c>
      <c r="R32" s="64"/>
      <c r="S32" s="184"/>
      <c r="T32" s="183"/>
      <c r="U32" s="62"/>
      <c r="V32" s="92"/>
      <c r="W32" s="93"/>
      <c r="X32" s="92">
        <f t="shared" si="14"/>
        <v>0</v>
      </c>
      <c r="Y32" s="92"/>
      <c r="Z32" s="101">
        <f t="shared" si="18"/>
        <v>0</v>
      </c>
      <c r="AA32" s="95">
        <f>ROUND($Z32*'Entrées des Taux'!$A$6,2)</f>
        <v>0</v>
      </c>
      <c r="AB32" s="93">
        <f>ROUND($Z32*'Entrées des Taux'!$A$22,2)</f>
        <v>0</v>
      </c>
      <c r="AC32" s="92">
        <f>ROUND($Z32*'Entrées des Taux'!$D$6,2)</f>
        <v>0</v>
      </c>
      <c r="AD32" s="92">
        <f>ROUND($Z32*'Entrées des Taux'!$A$14,2)</f>
        <v>0</v>
      </c>
      <c r="AE32" s="92">
        <f>ROUND($Z32*'Entrées des Taux'!$A$30,2)</f>
        <v>0</v>
      </c>
      <c r="AF32" s="94">
        <f>ROUND($U32*'Entrées des Taux'!$D$14,2)</f>
        <v>0</v>
      </c>
      <c r="AG32" s="96">
        <f>ROUND($Z32*'Entrées des Taux'!$D$22,2)</f>
        <v>0</v>
      </c>
      <c r="AH32" s="102">
        <f t="shared" si="15"/>
        <v>0</v>
      </c>
      <c r="AI32" s="93"/>
      <c r="AJ32" s="98">
        <f t="shared" si="16"/>
        <v>0</v>
      </c>
      <c r="AK32" s="64"/>
      <c r="AL32" s="184"/>
    </row>
    <row r="33" spans="1:38" s="63" customFormat="1" x14ac:dyDescent="0.2">
      <c r="A33" s="183"/>
      <c r="B33" s="62"/>
      <c r="C33" s="92"/>
      <c r="D33" s="93"/>
      <c r="E33" s="92">
        <f t="shared" si="12"/>
        <v>0</v>
      </c>
      <c r="F33" s="92"/>
      <c r="G33" s="101">
        <f t="shared" si="17"/>
        <v>0</v>
      </c>
      <c r="H33" s="95">
        <f>ROUND($G33*'Entrées des Taux'!$A$4,2)</f>
        <v>0</v>
      </c>
      <c r="I33" s="93">
        <f>ROUND($G33*'Entrées des Taux'!$A$20,2)</f>
        <v>0</v>
      </c>
      <c r="J33" s="92">
        <f>ROUND($G33*'Entrées des Taux'!$D$4,2)</f>
        <v>0</v>
      </c>
      <c r="K33" s="92">
        <f>ROUND($G33*'Entrées des Taux'!$A$12,2)</f>
        <v>0</v>
      </c>
      <c r="L33" s="92">
        <f>ROUND($G33*'Entrées des Taux'!$A$28,2)</f>
        <v>0</v>
      </c>
      <c r="M33" s="94">
        <f>ROUND($B33*'Entrées des Taux'!$D$12,2)</f>
        <v>0</v>
      </c>
      <c r="N33" s="96">
        <f>ROUND($G33*'Entrées des Taux'!$D$20,2)</f>
        <v>0</v>
      </c>
      <c r="O33" s="102">
        <f t="shared" si="13"/>
        <v>0</v>
      </c>
      <c r="P33" s="93"/>
      <c r="Q33" s="98">
        <f t="shared" si="2"/>
        <v>0</v>
      </c>
      <c r="R33" s="64"/>
      <c r="S33" s="184"/>
      <c r="T33" s="183"/>
      <c r="U33" s="62"/>
      <c r="V33" s="92"/>
      <c r="W33" s="93"/>
      <c r="X33" s="92">
        <f t="shared" si="14"/>
        <v>0</v>
      </c>
      <c r="Y33" s="92"/>
      <c r="Z33" s="101">
        <f t="shared" si="18"/>
        <v>0</v>
      </c>
      <c r="AA33" s="95">
        <f>ROUND($Z33*'Entrées des Taux'!$A$6,2)</f>
        <v>0</v>
      </c>
      <c r="AB33" s="93">
        <f>ROUND($Z33*'Entrées des Taux'!$A$22,2)</f>
        <v>0</v>
      </c>
      <c r="AC33" s="92">
        <f>ROUND($Z33*'Entrées des Taux'!$D$6,2)</f>
        <v>0</v>
      </c>
      <c r="AD33" s="92">
        <f>ROUND($Z33*'Entrées des Taux'!$A$14,2)</f>
        <v>0</v>
      </c>
      <c r="AE33" s="92">
        <f>ROUND($Z33*'Entrées des Taux'!$A$30,2)</f>
        <v>0</v>
      </c>
      <c r="AF33" s="94">
        <f>ROUND($U33*'Entrées des Taux'!$D$14,2)</f>
        <v>0</v>
      </c>
      <c r="AG33" s="96">
        <f>ROUND($Z33*'Entrées des Taux'!$D$22,2)</f>
        <v>0</v>
      </c>
      <c r="AH33" s="102">
        <f t="shared" si="15"/>
        <v>0</v>
      </c>
      <c r="AI33" s="93"/>
      <c r="AJ33" s="98">
        <f t="shared" si="16"/>
        <v>0</v>
      </c>
      <c r="AK33" s="64"/>
      <c r="AL33" s="184"/>
    </row>
    <row r="34" spans="1:38" s="63" customFormat="1" x14ac:dyDescent="0.2">
      <c r="A34" s="183"/>
      <c r="B34" s="62"/>
      <c r="C34" s="92"/>
      <c r="D34" s="93"/>
      <c r="E34" s="92">
        <f t="shared" si="12"/>
        <v>0</v>
      </c>
      <c r="F34" s="92"/>
      <c r="G34" s="101">
        <f t="shared" si="17"/>
        <v>0</v>
      </c>
      <c r="H34" s="95">
        <f>ROUND($G34*'Entrées des Taux'!$A$4,2)</f>
        <v>0</v>
      </c>
      <c r="I34" s="93">
        <f>ROUND($G34*'Entrées des Taux'!$A$20,2)</f>
        <v>0</v>
      </c>
      <c r="J34" s="92">
        <f>ROUND($G34*'Entrées des Taux'!$D$4,2)</f>
        <v>0</v>
      </c>
      <c r="K34" s="92">
        <f>ROUND($G34*'Entrées des Taux'!$A$12,2)</f>
        <v>0</v>
      </c>
      <c r="L34" s="92">
        <f>ROUND($G34*'Entrées des Taux'!$A$28,2)</f>
        <v>0</v>
      </c>
      <c r="M34" s="94">
        <f>ROUND($B34*'Entrées des Taux'!$D$12,2)</f>
        <v>0</v>
      </c>
      <c r="N34" s="96">
        <f>ROUND($G34*'Entrées des Taux'!$D$20,2)</f>
        <v>0</v>
      </c>
      <c r="O34" s="102">
        <f t="shared" si="13"/>
        <v>0</v>
      </c>
      <c r="P34" s="93"/>
      <c r="Q34" s="98">
        <f t="shared" si="2"/>
        <v>0</v>
      </c>
      <c r="R34" s="64"/>
      <c r="S34" s="184"/>
      <c r="T34" s="183"/>
      <c r="U34" s="62"/>
      <c r="V34" s="92"/>
      <c r="W34" s="93"/>
      <c r="X34" s="92">
        <f t="shared" si="14"/>
        <v>0</v>
      </c>
      <c r="Y34" s="92"/>
      <c r="Z34" s="101">
        <f t="shared" si="18"/>
        <v>0</v>
      </c>
      <c r="AA34" s="95">
        <f>ROUND($Z34*'Entrées des Taux'!$A$6,2)</f>
        <v>0</v>
      </c>
      <c r="AB34" s="93">
        <f>ROUND($Z34*'Entrées des Taux'!$A$22,2)</f>
        <v>0</v>
      </c>
      <c r="AC34" s="92">
        <f>ROUND($Z34*'Entrées des Taux'!$D$6,2)</f>
        <v>0</v>
      </c>
      <c r="AD34" s="92">
        <f>ROUND($Z34*'Entrées des Taux'!$A$14,2)</f>
        <v>0</v>
      </c>
      <c r="AE34" s="92">
        <f>ROUND($Z34*'Entrées des Taux'!$A$30,2)</f>
        <v>0</v>
      </c>
      <c r="AF34" s="94">
        <f>ROUND($U34*'Entrées des Taux'!$D$14,2)</f>
        <v>0</v>
      </c>
      <c r="AG34" s="96">
        <f>ROUND($Z34*'Entrées des Taux'!$D$22,2)</f>
        <v>0</v>
      </c>
      <c r="AH34" s="102">
        <f t="shared" si="15"/>
        <v>0</v>
      </c>
      <c r="AI34" s="93"/>
      <c r="AJ34" s="98">
        <f t="shared" si="16"/>
        <v>0</v>
      </c>
      <c r="AK34" s="64"/>
      <c r="AL34" s="184"/>
    </row>
    <row r="35" spans="1:38" s="63" customFormat="1" x14ac:dyDescent="0.2">
      <c r="A35" s="183"/>
      <c r="B35" s="62"/>
      <c r="C35" s="92"/>
      <c r="D35" s="93"/>
      <c r="E35" s="92">
        <f t="shared" si="12"/>
        <v>0</v>
      </c>
      <c r="F35" s="92"/>
      <c r="G35" s="101">
        <f t="shared" si="17"/>
        <v>0</v>
      </c>
      <c r="H35" s="95">
        <f>ROUND($G35*'Entrées des Taux'!$A$4,2)</f>
        <v>0</v>
      </c>
      <c r="I35" s="93">
        <f>ROUND($G35*'Entrées des Taux'!$A$20,2)</f>
        <v>0</v>
      </c>
      <c r="J35" s="92">
        <f>ROUND($G35*'Entrées des Taux'!$D$4,2)</f>
        <v>0</v>
      </c>
      <c r="K35" s="92">
        <f>ROUND($G35*'Entrées des Taux'!$A$12,2)</f>
        <v>0</v>
      </c>
      <c r="L35" s="92">
        <f>ROUND($G35*'Entrées des Taux'!$A$28,2)</f>
        <v>0</v>
      </c>
      <c r="M35" s="94">
        <f>ROUND($B35*'Entrées des Taux'!$D$12,2)</f>
        <v>0</v>
      </c>
      <c r="N35" s="96">
        <f>ROUND($G35*'Entrées des Taux'!$D$20,2)</f>
        <v>0</v>
      </c>
      <c r="O35" s="102">
        <f t="shared" si="13"/>
        <v>0</v>
      </c>
      <c r="P35" s="93"/>
      <c r="Q35" s="98">
        <f t="shared" si="2"/>
        <v>0</v>
      </c>
      <c r="R35" s="64"/>
      <c r="S35" s="184"/>
      <c r="T35" s="183"/>
      <c r="U35" s="62"/>
      <c r="V35" s="92"/>
      <c r="W35" s="93"/>
      <c r="X35" s="92">
        <f t="shared" si="14"/>
        <v>0</v>
      </c>
      <c r="Y35" s="92"/>
      <c r="Z35" s="101">
        <f t="shared" si="18"/>
        <v>0</v>
      </c>
      <c r="AA35" s="95">
        <f>ROUND($Z35*'Entrées des Taux'!$A$6,2)</f>
        <v>0</v>
      </c>
      <c r="AB35" s="93">
        <f>ROUND($Z35*'Entrées des Taux'!$A$22,2)</f>
        <v>0</v>
      </c>
      <c r="AC35" s="92">
        <f>ROUND($Z35*'Entrées des Taux'!$D$6,2)</f>
        <v>0</v>
      </c>
      <c r="AD35" s="92">
        <f>ROUND($Z35*'Entrées des Taux'!$A$14,2)</f>
        <v>0</v>
      </c>
      <c r="AE35" s="92">
        <f>ROUND($Z35*'Entrées des Taux'!$A$30,2)</f>
        <v>0</v>
      </c>
      <c r="AF35" s="94">
        <f>ROUND($U35*'Entrées des Taux'!$D$14,2)</f>
        <v>0</v>
      </c>
      <c r="AG35" s="96">
        <f>ROUND($Z35*'Entrées des Taux'!$D$22,2)</f>
        <v>0</v>
      </c>
      <c r="AH35" s="102">
        <f t="shared" si="15"/>
        <v>0</v>
      </c>
      <c r="AI35" s="93"/>
      <c r="AJ35" s="98">
        <f t="shared" si="16"/>
        <v>0</v>
      </c>
      <c r="AK35" s="64"/>
      <c r="AL35" s="184"/>
    </row>
    <row r="36" spans="1:38" s="63" customFormat="1" x14ac:dyDescent="0.2">
      <c r="A36" s="183"/>
      <c r="B36" s="62"/>
      <c r="C36" s="92"/>
      <c r="D36" s="93"/>
      <c r="E36" s="92">
        <f t="shared" si="12"/>
        <v>0</v>
      </c>
      <c r="F36" s="92"/>
      <c r="G36" s="101">
        <f t="shared" si="17"/>
        <v>0</v>
      </c>
      <c r="H36" s="95">
        <f>ROUND($G36*'Entrées des Taux'!$A$4,2)</f>
        <v>0</v>
      </c>
      <c r="I36" s="93">
        <f>ROUND($G36*'Entrées des Taux'!$A$20,2)</f>
        <v>0</v>
      </c>
      <c r="J36" s="92">
        <f>ROUND($G36*'Entrées des Taux'!$D$4,2)</f>
        <v>0</v>
      </c>
      <c r="K36" s="92">
        <f>ROUND($G36*'Entrées des Taux'!$A$12,2)</f>
        <v>0</v>
      </c>
      <c r="L36" s="92">
        <f>ROUND($G36*'Entrées des Taux'!$A$28,2)</f>
        <v>0</v>
      </c>
      <c r="M36" s="94">
        <f>ROUND($B36*'Entrées des Taux'!$D$12,2)</f>
        <v>0</v>
      </c>
      <c r="N36" s="96">
        <f>ROUND($G36*'Entrées des Taux'!$D$20,2)</f>
        <v>0</v>
      </c>
      <c r="O36" s="102">
        <f t="shared" si="13"/>
        <v>0</v>
      </c>
      <c r="P36" s="93"/>
      <c r="Q36" s="98">
        <f t="shared" si="2"/>
        <v>0</v>
      </c>
      <c r="R36" s="64"/>
      <c r="S36" s="184"/>
      <c r="T36" s="183"/>
      <c r="U36" s="62"/>
      <c r="V36" s="92"/>
      <c r="W36" s="93"/>
      <c r="X36" s="92">
        <f t="shared" si="14"/>
        <v>0</v>
      </c>
      <c r="Y36" s="92"/>
      <c r="Z36" s="101">
        <f t="shared" si="18"/>
        <v>0</v>
      </c>
      <c r="AA36" s="95">
        <f>ROUND($Z36*'Entrées des Taux'!$A$6,2)</f>
        <v>0</v>
      </c>
      <c r="AB36" s="93">
        <f>ROUND($Z36*'Entrées des Taux'!$A$22,2)</f>
        <v>0</v>
      </c>
      <c r="AC36" s="92">
        <f>ROUND($Z36*'Entrées des Taux'!$D$6,2)</f>
        <v>0</v>
      </c>
      <c r="AD36" s="92">
        <f>ROUND($Z36*'Entrées des Taux'!$A$14,2)</f>
        <v>0</v>
      </c>
      <c r="AE36" s="92">
        <f>ROUND($Z36*'Entrées des Taux'!$A$30,2)</f>
        <v>0</v>
      </c>
      <c r="AF36" s="94">
        <f>ROUND($U36*'Entrées des Taux'!$D$14,2)</f>
        <v>0</v>
      </c>
      <c r="AG36" s="96">
        <f>ROUND($Z36*'Entrées des Taux'!$D$22,2)</f>
        <v>0</v>
      </c>
      <c r="AH36" s="102">
        <f t="shared" si="15"/>
        <v>0</v>
      </c>
      <c r="AI36" s="93"/>
      <c r="AJ36" s="98">
        <f t="shared" si="16"/>
        <v>0</v>
      </c>
      <c r="AK36" s="64"/>
      <c r="AL36" s="184"/>
    </row>
    <row r="37" spans="1:38" s="63" customFormat="1" x14ac:dyDescent="0.2">
      <c r="A37" s="183"/>
      <c r="B37" s="62"/>
      <c r="C37" s="92"/>
      <c r="D37" s="93"/>
      <c r="E37" s="92">
        <f t="shared" si="12"/>
        <v>0</v>
      </c>
      <c r="F37" s="92"/>
      <c r="G37" s="101">
        <f t="shared" si="17"/>
        <v>0</v>
      </c>
      <c r="H37" s="95">
        <f>ROUND($G37*'Entrées des Taux'!$A$4,2)</f>
        <v>0</v>
      </c>
      <c r="I37" s="93">
        <f>ROUND($G37*'Entrées des Taux'!$A$20,2)</f>
        <v>0</v>
      </c>
      <c r="J37" s="92">
        <f>ROUND($G37*'Entrées des Taux'!$D$4,2)</f>
        <v>0</v>
      </c>
      <c r="K37" s="92">
        <f>ROUND($G37*'Entrées des Taux'!$A$12,2)</f>
        <v>0</v>
      </c>
      <c r="L37" s="92">
        <f>ROUND($G37*'Entrées des Taux'!$A$28,2)</f>
        <v>0</v>
      </c>
      <c r="M37" s="94">
        <f>ROUND($B37*'Entrées des Taux'!$D$12,2)</f>
        <v>0</v>
      </c>
      <c r="N37" s="96">
        <f>ROUND($G37*'Entrées des Taux'!$D$20,2)</f>
        <v>0</v>
      </c>
      <c r="O37" s="102">
        <f t="shared" si="13"/>
        <v>0</v>
      </c>
      <c r="P37" s="93"/>
      <c r="Q37" s="98">
        <f t="shared" si="2"/>
        <v>0</v>
      </c>
      <c r="R37" s="64"/>
      <c r="S37" s="184"/>
      <c r="T37" s="183"/>
      <c r="U37" s="62"/>
      <c r="V37" s="92"/>
      <c r="W37" s="93"/>
      <c r="X37" s="92">
        <f t="shared" si="14"/>
        <v>0</v>
      </c>
      <c r="Y37" s="92"/>
      <c r="Z37" s="101">
        <f t="shared" si="18"/>
        <v>0</v>
      </c>
      <c r="AA37" s="95">
        <f>ROUND($Z37*'Entrées des Taux'!$A$6,2)</f>
        <v>0</v>
      </c>
      <c r="AB37" s="93">
        <f>ROUND($Z37*'Entrées des Taux'!$A$22,2)</f>
        <v>0</v>
      </c>
      <c r="AC37" s="92">
        <f>ROUND($Z37*'Entrées des Taux'!$D$6,2)</f>
        <v>0</v>
      </c>
      <c r="AD37" s="92">
        <f>ROUND($Z37*'Entrées des Taux'!$A$14,2)</f>
        <v>0</v>
      </c>
      <c r="AE37" s="92">
        <f>ROUND($Z37*'Entrées des Taux'!$A$30,2)</f>
        <v>0</v>
      </c>
      <c r="AF37" s="94">
        <f>ROUND($U37*'Entrées des Taux'!$D$14,2)</f>
        <v>0</v>
      </c>
      <c r="AG37" s="96">
        <f>ROUND($Z37*'Entrées des Taux'!$D$22,2)</f>
        <v>0</v>
      </c>
      <c r="AH37" s="102">
        <f t="shared" si="15"/>
        <v>0</v>
      </c>
      <c r="AI37" s="93"/>
      <c r="AJ37" s="98">
        <f t="shared" si="16"/>
        <v>0</v>
      </c>
      <c r="AK37" s="64"/>
      <c r="AL37" s="184"/>
    </row>
    <row r="38" spans="1:38" s="63" customFormat="1" x14ac:dyDescent="0.2">
      <c r="A38" s="183"/>
      <c r="B38" s="62"/>
      <c r="C38" s="92"/>
      <c r="D38" s="93"/>
      <c r="E38" s="92">
        <f t="shared" si="12"/>
        <v>0</v>
      </c>
      <c r="F38" s="92"/>
      <c r="G38" s="101">
        <f t="shared" si="17"/>
        <v>0</v>
      </c>
      <c r="H38" s="95">
        <f>ROUND($G38*'Entrées des Taux'!$A$4,2)</f>
        <v>0</v>
      </c>
      <c r="I38" s="93">
        <f>ROUND($G38*'Entrées des Taux'!$A$20,2)</f>
        <v>0</v>
      </c>
      <c r="J38" s="92">
        <f>ROUND($G38*'Entrées des Taux'!$D$4,2)</f>
        <v>0</v>
      </c>
      <c r="K38" s="92">
        <f>ROUND($G38*'Entrées des Taux'!$A$12,2)</f>
        <v>0</v>
      </c>
      <c r="L38" s="92">
        <f>ROUND($G38*'Entrées des Taux'!$A$28,2)</f>
        <v>0</v>
      </c>
      <c r="M38" s="94">
        <f>ROUND($B38*'Entrées des Taux'!$D$12,2)</f>
        <v>0</v>
      </c>
      <c r="N38" s="96">
        <f>ROUND($G38*'Entrées des Taux'!$D$20,2)</f>
        <v>0</v>
      </c>
      <c r="O38" s="102">
        <f t="shared" si="13"/>
        <v>0</v>
      </c>
      <c r="P38" s="93"/>
      <c r="Q38" s="98">
        <f t="shared" si="2"/>
        <v>0</v>
      </c>
      <c r="R38" s="64"/>
      <c r="S38" s="184"/>
      <c r="T38" s="183"/>
      <c r="U38" s="62"/>
      <c r="V38" s="92"/>
      <c r="W38" s="93"/>
      <c r="X38" s="92">
        <f t="shared" si="14"/>
        <v>0</v>
      </c>
      <c r="Y38" s="92"/>
      <c r="Z38" s="101">
        <f t="shared" si="18"/>
        <v>0</v>
      </c>
      <c r="AA38" s="95">
        <f>ROUND($Z38*'Entrées des Taux'!$A$6,2)</f>
        <v>0</v>
      </c>
      <c r="AB38" s="93">
        <f>ROUND($Z38*'Entrées des Taux'!$A$22,2)</f>
        <v>0</v>
      </c>
      <c r="AC38" s="92">
        <f>ROUND($Z38*'Entrées des Taux'!$D$6,2)</f>
        <v>0</v>
      </c>
      <c r="AD38" s="92">
        <f>ROUND($Z38*'Entrées des Taux'!$A$14,2)</f>
        <v>0</v>
      </c>
      <c r="AE38" s="92">
        <f>ROUND($Z38*'Entrées des Taux'!$A$30,2)</f>
        <v>0</v>
      </c>
      <c r="AF38" s="94">
        <f>ROUND($U38*'Entrées des Taux'!$D$14,2)</f>
        <v>0</v>
      </c>
      <c r="AG38" s="96">
        <f>ROUND($Z38*'Entrées des Taux'!$D$22,2)</f>
        <v>0</v>
      </c>
      <c r="AH38" s="102">
        <f t="shared" si="15"/>
        <v>0</v>
      </c>
      <c r="AI38" s="93" t="s">
        <v>0</v>
      </c>
      <c r="AJ38" s="98">
        <f t="shared" si="16"/>
        <v>0</v>
      </c>
      <c r="AK38" s="64" t="s">
        <v>0</v>
      </c>
      <c r="AL38" s="184" t="s">
        <v>0</v>
      </c>
    </row>
    <row r="39" spans="1:38" s="63" customFormat="1" x14ac:dyDescent="0.2">
      <c r="A39" s="183"/>
      <c r="B39" s="62"/>
      <c r="C39" s="92"/>
      <c r="D39" s="93"/>
      <c r="E39" s="92">
        <f t="shared" si="12"/>
        <v>0</v>
      </c>
      <c r="F39" s="92"/>
      <c r="G39" s="101">
        <f t="shared" si="17"/>
        <v>0</v>
      </c>
      <c r="H39" s="95">
        <f>ROUND($G39*'Entrées des Taux'!$A$4,2)</f>
        <v>0</v>
      </c>
      <c r="I39" s="93">
        <f>ROUND($G39*'Entrées des Taux'!$A$20,2)</f>
        <v>0</v>
      </c>
      <c r="J39" s="92">
        <f>ROUND($G39*'Entrées des Taux'!$D$4,2)</f>
        <v>0</v>
      </c>
      <c r="K39" s="92">
        <f>ROUND($G39*'Entrées des Taux'!$A$12,2)</f>
        <v>0</v>
      </c>
      <c r="L39" s="92">
        <f>ROUND($G39*'Entrées des Taux'!$A$28,2)</f>
        <v>0</v>
      </c>
      <c r="M39" s="94">
        <f>ROUND($B39*'Entrées des Taux'!$D$12,2)</f>
        <v>0</v>
      </c>
      <c r="N39" s="96">
        <f>ROUND($G39*'Entrées des Taux'!$D$20,2)</f>
        <v>0</v>
      </c>
      <c r="O39" s="102">
        <f t="shared" si="13"/>
        <v>0</v>
      </c>
      <c r="P39" s="93"/>
      <c r="Q39" s="98">
        <f t="shared" si="2"/>
        <v>0</v>
      </c>
      <c r="R39" s="64"/>
      <c r="S39" s="184"/>
      <c r="T39" s="183"/>
      <c r="U39" s="62"/>
      <c r="V39" s="92"/>
      <c r="W39" s="93"/>
      <c r="X39" s="92">
        <f t="shared" si="14"/>
        <v>0</v>
      </c>
      <c r="Y39" s="92"/>
      <c r="Z39" s="101">
        <f t="shared" si="18"/>
        <v>0</v>
      </c>
      <c r="AA39" s="95">
        <f>ROUND($Z39*'Entrées des Taux'!$A$6,2)</f>
        <v>0</v>
      </c>
      <c r="AB39" s="93">
        <f>ROUND($Z39*'Entrées des Taux'!$A$22,2)</f>
        <v>0</v>
      </c>
      <c r="AC39" s="92">
        <f>ROUND($Z39*'Entrées des Taux'!$D$6,2)</f>
        <v>0</v>
      </c>
      <c r="AD39" s="92">
        <f>ROUND($Z39*'Entrées des Taux'!$A$14,2)</f>
        <v>0</v>
      </c>
      <c r="AE39" s="92">
        <f>ROUND($Z39*'Entrées des Taux'!$A$30,2)</f>
        <v>0</v>
      </c>
      <c r="AF39" s="94">
        <f>ROUND($U39*'Entrées des Taux'!$D$14,2)</f>
        <v>0</v>
      </c>
      <c r="AG39" s="96">
        <f>ROUND($Z39*'Entrées des Taux'!$D$22,2)</f>
        <v>0</v>
      </c>
      <c r="AH39" s="102">
        <f t="shared" si="15"/>
        <v>0</v>
      </c>
      <c r="AI39" s="93"/>
      <c r="AJ39" s="98">
        <f t="shared" si="16"/>
        <v>0</v>
      </c>
      <c r="AK39" s="64"/>
      <c r="AL39" s="184"/>
    </row>
    <row r="40" spans="1:38" s="63" customFormat="1" x14ac:dyDescent="0.2">
      <c r="A40" s="183"/>
      <c r="B40" s="62"/>
      <c r="C40" s="92"/>
      <c r="D40" s="93"/>
      <c r="E40" s="92">
        <f t="shared" si="12"/>
        <v>0</v>
      </c>
      <c r="F40" s="92"/>
      <c r="G40" s="101">
        <f t="shared" si="17"/>
        <v>0</v>
      </c>
      <c r="H40" s="95">
        <f>ROUND($G40*'Entrées des Taux'!$A$4,2)</f>
        <v>0</v>
      </c>
      <c r="I40" s="93">
        <f>ROUND($G40*'Entrées des Taux'!$A$20,2)</f>
        <v>0</v>
      </c>
      <c r="J40" s="92">
        <f>ROUND($G40*'Entrées des Taux'!$D$4,2)</f>
        <v>0</v>
      </c>
      <c r="K40" s="92">
        <f>ROUND($G40*'Entrées des Taux'!$A$12,2)</f>
        <v>0</v>
      </c>
      <c r="L40" s="92">
        <f>ROUND($G40*'Entrées des Taux'!$A$28,2)</f>
        <v>0</v>
      </c>
      <c r="M40" s="94">
        <f>ROUND($B40*'Entrées des Taux'!$D$12,2)</f>
        <v>0</v>
      </c>
      <c r="N40" s="96">
        <f>ROUND($G40*'Entrées des Taux'!$D$20,2)</f>
        <v>0</v>
      </c>
      <c r="O40" s="102">
        <f t="shared" si="13"/>
        <v>0</v>
      </c>
      <c r="P40" s="93"/>
      <c r="Q40" s="98">
        <f t="shared" si="2"/>
        <v>0</v>
      </c>
      <c r="R40" s="64"/>
      <c r="S40" s="184"/>
      <c r="T40" s="183"/>
      <c r="U40" s="62"/>
      <c r="V40" s="92"/>
      <c r="W40" s="93"/>
      <c r="X40" s="92">
        <f t="shared" si="14"/>
        <v>0</v>
      </c>
      <c r="Y40" s="92"/>
      <c r="Z40" s="101">
        <f t="shared" si="18"/>
        <v>0</v>
      </c>
      <c r="AA40" s="95">
        <f>ROUND($Z40*'Entrées des Taux'!$A$6,2)</f>
        <v>0</v>
      </c>
      <c r="AB40" s="93">
        <f>ROUND($Z40*'Entrées des Taux'!$A$22,2)</f>
        <v>0</v>
      </c>
      <c r="AC40" s="92">
        <f>ROUND($Z40*'Entrées des Taux'!$D$6,2)</f>
        <v>0</v>
      </c>
      <c r="AD40" s="92">
        <f>ROUND($Z40*'Entrées des Taux'!$A$14,2)</f>
        <v>0</v>
      </c>
      <c r="AE40" s="92">
        <f>ROUND($Z40*'Entrées des Taux'!$A$30,2)</f>
        <v>0</v>
      </c>
      <c r="AF40" s="94">
        <f>ROUND($U40*'Entrées des Taux'!$D$14,2)</f>
        <v>0</v>
      </c>
      <c r="AG40" s="96">
        <f>ROUND($Z40*'Entrées des Taux'!$D$22,2)</f>
        <v>0</v>
      </c>
      <c r="AH40" s="102">
        <f t="shared" si="15"/>
        <v>0</v>
      </c>
      <c r="AI40" s="93"/>
      <c r="AJ40" s="98">
        <f t="shared" si="16"/>
        <v>0</v>
      </c>
      <c r="AK40" s="64"/>
      <c r="AL40" s="184"/>
    </row>
    <row r="41" spans="1:38" s="63" customFormat="1" ht="13.5" thickBot="1" x14ac:dyDescent="0.25">
      <c r="A41" s="183"/>
      <c r="B41" s="62"/>
      <c r="C41" s="92"/>
      <c r="D41" s="93"/>
      <c r="E41" s="92">
        <f t="shared" si="12"/>
        <v>0</v>
      </c>
      <c r="F41" s="92"/>
      <c r="G41" s="101">
        <f t="shared" si="17"/>
        <v>0</v>
      </c>
      <c r="H41" s="95">
        <f>ROUND($G41*'Entrées des Taux'!$A$4,2)</f>
        <v>0</v>
      </c>
      <c r="I41" s="93">
        <f>ROUND($G41*'Entrées des Taux'!$A$20,2)</f>
        <v>0</v>
      </c>
      <c r="J41" s="92">
        <f>ROUND($G41*'Entrées des Taux'!$D$4,2)</f>
        <v>0</v>
      </c>
      <c r="K41" s="92">
        <f>ROUND($G41*'Entrées des Taux'!$A$12,2)</f>
        <v>0</v>
      </c>
      <c r="L41" s="92">
        <f>ROUND($G41*'Entrées des Taux'!$A$28,2)</f>
        <v>0</v>
      </c>
      <c r="M41" s="94">
        <f>ROUND($B41*'Entrées des Taux'!$D$12,2)</f>
        <v>0</v>
      </c>
      <c r="N41" s="96">
        <f>ROUND($G41*'Entrées des Taux'!$D$20,2)</f>
        <v>0</v>
      </c>
      <c r="O41" s="102">
        <f t="shared" si="13"/>
        <v>0</v>
      </c>
      <c r="P41" s="93"/>
      <c r="Q41" s="98">
        <f t="shared" si="2"/>
        <v>0</v>
      </c>
      <c r="R41" s="64"/>
      <c r="S41" s="184"/>
      <c r="T41" s="183"/>
      <c r="U41" s="62"/>
      <c r="V41" s="92"/>
      <c r="W41" s="93"/>
      <c r="X41" s="92">
        <f t="shared" si="14"/>
        <v>0</v>
      </c>
      <c r="Y41" s="92"/>
      <c r="Z41" s="101">
        <f t="shared" si="18"/>
        <v>0</v>
      </c>
      <c r="AA41" s="95">
        <f>ROUND($Z41*'Entrées des Taux'!$A$6,2)</f>
        <v>0</v>
      </c>
      <c r="AB41" s="93">
        <f>ROUND($Z41*'Entrées des Taux'!$A$22,2)</f>
        <v>0</v>
      </c>
      <c r="AC41" s="92">
        <f>ROUND($Z41*'Entrées des Taux'!$D$6,2)</f>
        <v>0</v>
      </c>
      <c r="AD41" s="92">
        <f>ROUND($Z41*'Entrées des Taux'!$A$14,2)</f>
        <v>0</v>
      </c>
      <c r="AE41" s="92">
        <f>ROUND($Z41*'Entrées des Taux'!$A$30,2)</f>
        <v>0</v>
      </c>
      <c r="AF41" s="94">
        <f>ROUND($U41*'Entrées des Taux'!$D$14,2)</f>
        <v>0</v>
      </c>
      <c r="AG41" s="96">
        <f>ROUND($Z41*'Entrées des Taux'!$D$22,2)</f>
        <v>0</v>
      </c>
      <c r="AH41" s="102">
        <f t="shared" si="15"/>
        <v>0</v>
      </c>
      <c r="AI41" s="93"/>
      <c r="AJ41" s="98">
        <f t="shared" si="16"/>
        <v>0</v>
      </c>
      <c r="AK41" s="64"/>
      <c r="AL41" s="184"/>
    </row>
    <row r="42" spans="1:38" s="36" customFormat="1" ht="13.5" thickBot="1" x14ac:dyDescent="0.25">
      <c r="A42" s="30" t="s">
        <v>53</v>
      </c>
      <c r="B42" s="31">
        <f>SUM(B27:B41)</f>
        <v>0</v>
      </c>
      <c r="C42" s="32"/>
      <c r="D42" s="104">
        <f>SUM(D27:D41)</f>
        <v>0</v>
      </c>
      <c r="E42" s="105">
        <f t="shared" ref="E42:Q42" si="19">SUM(E27:E41)</f>
        <v>0</v>
      </c>
      <c r="F42" s="105">
        <f t="shared" si="19"/>
        <v>0</v>
      </c>
      <c r="G42" s="106">
        <f t="shared" si="19"/>
        <v>0</v>
      </c>
      <c r="H42" s="104">
        <f t="shared" si="19"/>
        <v>0</v>
      </c>
      <c r="I42" s="105">
        <f t="shared" si="19"/>
        <v>0</v>
      </c>
      <c r="J42" s="105">
        <f t="shared" si="19"/>
        <v>0</v>
      </c>
      <c r="K42" s="105">
        <f t="shared" si="19"/>
        <v>0</v>
      </c>
      <c r="L42" s="105">
        <f t="shared" si="19"/>
        <v>0</v>
      </c>
      <c r="M42" s="105">
        <f t="shared" si="19"/>
        <v>0</v>
      </c>
      <c r="N42" s="105">
        <f t="shared" si="19"/>
        <v>0</v>
      </c>
      <c r="O42" s="110">
        <f>SUM(O27:O41)</f>
        <v>0</v>
      </c>
      <c r="P42" s="105">
        <f t="shared" si="19"/>
        <v>0</v>
      </c>
      <c r="Q42" s="105">
        <f t="shared" si="19"/>
        <v>0</v>
      </c>
      <c r="R42" s="34"/>
      <c r="S42" s="35"/>
      <c r="T42" s="30" t="s">
        <v>55</v>
      </c>
      <c r="U42" s="31">
        <f>SUM(U27:U41)</f>
        <v>0</v>
      </c>
      <c r="V42" s="105"/>
      <c r="W42" s="104">
        <f t="shared" ref="W42:AD42" si="20">SUM(W27:W41)</f>
        <v>0</v>
      </c>
      <c r="X42" s="105">
        <f t="shared" si="20"/>
        <v>0</v>
      </c>
      <c r="Y42" s="105">
        <f t="shared" si="20"/>
        <v>0</v>
      </c>
      <c r="Z42" s="106">
        <f t="shared" si="20"/>
        <v>0</v>
      </c>
      <c r="AA42" s="104">
        <f t="shared" si="20"/>
        <v>0</v>
      </c>
      <c r="AB42" s="105">
        <f t="shared" si="20"/>
        <v>0</v>
      </c>
      <c r="AC42" s="105">
        <f t="shared" si="20"/>
        <v>0</v>
      </c>
      <c r="AD42" s="105">
        <f t="shared" si="20"/>
        <v>0</v>
      </c>
      <c r="AE42" s="105">
        <f t="shared" ref="AE42:AJ42" si="21">SUM(AE27:AE41)</f>
        <v>0</v>
      </c>
      <c r="AF42" s="105">
        <f t="shared" si="21"/>
        <v>0</v>
      </c>
      <c r="AG42" s="105">
        <f t="shared" si="21"/>
        <v>0</v>
      </c>
      <c r="AH42" s="110">
        <f t="shared" si="21"/>
        <v>0</v>
      </c>
      <c r="AI42" s="105">
        <f t="shared" si="21"/>
        <v>0</v>
      </c>
      <c r="AJ42" s="105">
        <f t="shared" si="21"/>
        <v>0</v>
      </c>
      <c r="AK42" s="34"/>
      <c r="AL42" s="35"/>
    </row>
    <row r="43" spans="1:38" s="36" customFormat="1" ht="14.25" thickTop="1" thickBot="1" x14ac:dyDescent="0.25">
      <c r="A43" s="37" t="s">
        <v>54</v>
      </c>
      <c r="B43" s="38">
        <f>B26+B42</f>
        <v>0</v>
      </c>
      <c r="C43" s="39"/>
      <c r="D43" s="111">
        <f>SUM(D26)+SUM(D42)</f>
        <v>0</v>
      </c>
      <c r="E43" s="112">
        <f t="shared" ref="E43:P43" si="22">SUM(E26)+SUM(E42)</f>
        <v>0</v>
      </c>
      <c r="F43" s="112">
        <f t="shared" si="22"/>
        <v>0</v>
      </c>
      <c r="G43" s="114">
        <f t="shared" si="22"/>
        <v>0</v>
      </c>
      <c r="H43" s="111">
        <f t="shared" si="22"/>
        <v>0</v>
      </c>
      <c r="I43" s="112">
        <f t="shared" si="22"/>
        <v>0</v>
      </c>
      <c r="J43" s="112">
        <f t="shared" si="22"/>
        <v>0</v>
      </c>
      <c r="K43" s="112">
        <f t="shared" si="22"/>
        <v>0</v>
      </c>
      <c r="L43" s="112">
        <f t="shared" si="22"/>
        <v>0</v>
      </c>
      <c r="M43" s="113">
        <f t="shared" si="22"/>
        <v>0</v>
      </c>
      <c r="N43" s="113">
        <f t="shared" si="22"/>
        <v>0</v>
      </c>
      <c r="O43" s="116">
        <f t="shared" si="22"/>
        <v>0</v>
      </c>
      <c r="P43" s="111">
        <f t="shared" si="22"/>
        <v>0</v>
      </c>
      <c r="Q43" s="112">
        <f>SUM(Q26)+SUM(Q42)</f>
        <v>0</v>
      </c>
      <c r="R43" s="42"/>
      <c r="S43" s="41"/>
      <c r="T43" s="37" t="s">
        <v>56</v>
      </c>
      <c r="U43" s="38">
        <f>U26+U42</f>
        <v>0</v>
      </c>
      <c r="V43" s="112"/>
      <c r="W43" s="111">
        <f>SUM((W26)+SUM(W42))</f>
        <v>0</v>
      </c>
      <c r="X43" s="112">
        <f t="shared" ref="X43:AD43" si="23">SUM(X26)+SUM(X42)</f>
        <v>0</v>
      </c>
      <c r="Y43" s="112">
        <f t="shared" si="23"/>
        <v>0</v>
      </c>
      <c r="Z43" s="114">
        <f t="shared" si="23"/>
        <v>0</v>
      </c>
      <c r="AA43" s="111">
        <f t="shared" si="23"/>
        <v>0</v>
      </c>
      <c r="AB43" s="112">
        <f t="shared" si="23"/>
        <v>0</v>
      </c>
      <c r="AC43" s="112">
        <f t="shared" si="23"/>
        <v>0</v>
      </c>
      <c r="AD43" s="112">
        <f t="shared" si="23"/>
        <v>0</v>
      </c>
      <c r="AE43" s="112">
        <f t="shared" ref="AE43:AJ43" si="24">SUM(AE26)+SUM(AE42)</f>
        <v>0</v>
      </c>
      <c r="AF43" s="113">
        <f t="shared" si="24"/>
        <v>0</v>
      </c>
      <c r="AG43" s="113">
        <f t="shared" si="24"/>
        <v>0</v>
      </c>
      <c r="AH43" s="116">
        <f t="shared" si="24"/>
        <v>0</v>
      </c>
      <c r="AI43" s="111">
        <f t="shared" si="24"/>
        <v>0</v>
      </c>
      <c r="AJ43" s="112">
        <f t="shared" si="24"/>
        <v>0</v>
      </c>
      <c r="AK43" s="42"/>
      <c r="AL43" s="41"/>
    </row>
    <row r="44" spans="1:38" ht="13.5" thickTop="1" x14ac:dyDescent="0.2"/>
  </sheetData>
  <sheetProtection algorithmName="SHA-512" hashValue="ABz50bz7HDcWqdl4oW2wKnnqmGwmFX4qksx0Cv4R5V4oY76JinoLRkCcQYzJoXQ8zTV1jW8lj7RNGWFr8K8sqw==" saltValue="/19kTKrgjUGo9dvhbsXyog==" spinCount="100000" sheet="1" objects="1" scenarios="1" formatColumns="0" formatRows="0"/>
  <mergeCells count="60">
    <mergeCell ref="A7:G7"/>
    <mergeCell ref="B3:E3"/>
    <mergeCell ref="G3:I3"/>
    <mergeCell ref="AE5:AG5"/>
    <mergeCell ref="C5:D5"/>
    <mergeCell ref="G5:H5"/>
    <mergeCell ref="R5:S5"/>
    <mergeCell ref="L5:N5"/>
    <mergeCell ref="V5:W5"/>
    <mergeCell ref="H7:N7"/>
    <mergeCell ref="T7:Z7"/>
    <mergeCell ref="AA7:AG7"/>
    <mergeCell ref="AK3:AL3"/>
    <mergeCell ref="L3:P3"/>
    <mergeCell ref="U3:X3"/>
    <mergeCell ref="AE1:AF1"/>
    <mergeCell ref="Z5:AA5"/>
    <mergeCell ref="AK5:AL5"/>
    <mergeCell ref="Z3:AB3"/>
    <mergeCell ref="R3:S3"/>
    <mergeCell ref="AE3:AI3"/>
    <mergeCell ref="L1:M1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0" type="noConversion"/>
  <printOptions horizontalCentered="1" verticalCentered="1"/>
  <pageMargins left="0" right="0" top="0" bottom="0" header="0" footer="0"/>
  <pageSetup paperSize="5" fitToWidth="0" fitToHeight="0" orientation="landscape" r:id="rId1"/>
  <headerFooter alignWithMargins="0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0" width="8.5703125" style="3" customWidth="1"/>
    <col min="11" max="11" width="8.710937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29" width="8.5703125" style="3" customWidth="1"/>
    <col min="30" max="30" width="8.710937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6384" width="9.140625" style="3"/>
  </cols>
  <sheetData>
    <row r="1" spans="1:38" x14ac:dyDescent="0.2">
      <c r="A1" s="10"/>
      <c r="B1" s="10"/>
      <c r="C1" s="89"/>
      <c r="D1" s="10"/>
      <c r="E1" s="10"/>
      <c r="F1" s="10"/>
      <c r="G1" s="10"/>
      <c r="H1" s="10"/>
      <c r="I1" s="10"/>
      <c r="J1" s="10"/>
      <c r="K1" s="1" t="s">
        <v>22</v>
      </c>
      <c r="L1" s="215">
        <f>'Nom 1'!L1:M1</f>
        <v>0</v>
      </c>
      <c r="M1" s="215"/>
      <c r="N1" s="10"/>
      <c r="O1" s="10"/>
      <c r="P1" s="10"/>
      <c r="Q1" s="10"/>
      <c r="R1" s="1" t="s">
        <v>23</v>
      </c>
      <c r="S1" s="2">
        <f>'Nom 1'!S1</f>
        <v>0</v>
      </c>
      <c r="T1" s="10"/>
      <c r="U1" s="10"/>
      <c r="V1" s="89"/>
      <c r="W1" s="10"/>
      <c r="X1" s="10"/>
      <c r="Y1" s="10"/>
      <c r="Z1" s="10"/>
      <c r="AA1" s="10"/>
      <c r="AB1" s="10"/>
      <c r="AC1" s="10"/>
      <c r="AD1" s="1" t="s">
        <v>22</v>
      </c>
      <c r="AE1" s="215">
        <f>L1</f>
        <v>0</v>
      </c>
      <c r="AF1" s="215"/>
      <c r="AG1" s="10"/>
      <c r="AH1" s="10"/>
      <c r="AI1" s="10"/>
      <c r="AJ1" s="10"/>
      <c r="AK1" s="1" t="s">
        <v>23</v>
      </c>
      <c r="AL1" s="2">
        <f>S1</f>
        <v>0</v>
      </c>
    </row>
    <row r="3" spans="1:38" x14ac:dyDescent="0.2">
      <c r="A3" s="4" t="s">
        <v>24</v>
      </c>
      <c r="B3" s="203"/>
      <c r="C3" s="203"/>
      <c r="D3" s="203"/>
      <c r="E3" s="203"/>
      <c r="F3" s="4" t="s">
        <v>25</v>
      </c>
      <c r="G3" s="203"/>
      <c r="H3" s="203"/>
      <c r="I3" s="203"/>
      <c r="J3" s="4"/>
      <c r="K3" s="4" t="s">
        <v>28</v>
      </c>
      <c r="L3" s="203"/>
      <c r="M3" s="203"/>
      <c r="N3" s="203"/>
      <c r="O3" s="203"/>
      <c r="P3" s="203"/>
      <c r="Q3" s="4" t="s">
        <v>30</v>
      </c>
      <c r="R3" s="207"/>
      <c r="S3" s="207"/>
      <c r="T3" s="4" t="s">
        <v>24</v>
      </c>
      <c r="U3" s="204">
        <f>B3</f>
        <v>0</v>
      </c>
      <c r="V3" s="204"/>
      <c r="W3" s="204"/>
      <c r="X3" s="204"/>
      <c r="Y3" s="4" t="s">
        <v>25</v>
      </c>
      <c r="Z3" s="204">
        <f>G3</f>
        <v>0</v>
      </c>
      <c r="AA3" s="204"/>
      <c r="AB3" s="204"/>
      <c r="AC3" s="4"/>
      <c r="AD3" s="4" t="s">
        <v>28</v>
      </c>
      <c r="AE3" s="204">
        <f>L3</f>
        <v>0</v>
      </c>
      <c r="AF3" s="204"/>
      <c r="AG3" s="204"/>
      <c r="AH3" s="204"/>
      <c r="AI3" s="204"/>
      <c r="AJ3" s="4" t="s">
        <v>30</v>
      </c>
      <c r="AK3" s="202">
        <f>R3</f>
        <v>0</v>
      </c>
      <c r="AL3" s="202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26</v>
      </c>
      <c r="C5" s="203"/>
      <c r="D5" s="203"/>
      <c r="E5" s="5"/>
      <c r="F5" s="4" t="s">
        <v>27</v>
      </c>
      <c r="G5" s="213"/>
      <c r="H5" s="213"/>
      <c r="I5" s="5"/>
      <c r="K5" s="4" t="s">
        <v>29</v>
      </c>
      <c r="L5" s="203"/>
      <c r="M5" s="203"/>
      <c r="N5" s="203"/>
      <c r="O5" s="5"/>
      <c r="P5" s="5"/>
      <c r="Q5" s="4" t="s">
        <v>31</v>
      </c>
      <c r="R5" s="203"/>
      <c r="S5" s="203"/>
      <c r="T5" s="4"/>
      <c r="U5" s="4" t="s">
        <v>26</v>
      </c>
      <c r="V5" s="204">
        <f>C5</f>
        <v>0</v>
      </c>
      <c r="W5" s="204"/>
      <c r="X5" s="5"/>
      <c r="Y5" s="4" t="s">
        <v>27</v>
      </c>
      <c r="Z5" s="206">
        <f>G5</f>
        <v>0</v>
      </c>
      <c r="AA5" s="206"/>
      <c r="AB5" s="5"/>
      <c r="AD5" s="4" t="s">
        <v>29</v>
      </c>
      <c r="AE5" s="204">
        <f>L5</f>
        <v>0</v>
      </c>
      <c r="AF5" s="204"/>
      <c r="AG5" s="204"/>
      <c r="AH5" s="5"/>
      <c r="AI5" s="5"/>
      <c r="AJ5" s="4" t="s">
        <v>31</v>
      </c>
      <c r="AK5" s="204">
        <f>R5</f>
        <v>0</v>
      </c>
      <c r="AL5" s="20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9" t="s">
        <v>59</v>
      </c>
      <c r="B7" s="210"/>
      <c r="C7" s="210"/>
      <c r="D7" s="211"/>
      <c r="E7" s="211"/>
      <c r="F7" s="211"/>
      <c r="G7" s="212"/>
      <c r="H7" s="210" t="s">
        <v>60</v>
      </c>
      <c r="I7" s="211"/>
      <c r="J7" s="211"/>
      <c r="K7" s="211"/>
      <c r="L7" s="211"/>
      <c r="M7" s="214"/>
      <c r="N7" s="214"/>
      <c r="O7" s="72" t="s">
        <v>61</v>
      </c>
      <c r="P7" s="7"/>
      <c r="Q7" s="8"/>
      <c r="R7" s="8"/>
      <c r="S7" s="9"/>
      <c r="T7" s="209" t="s">
        <v>59</v>
      </c>
      <c r="U7" s="210"/>
      <c r="V7" s="210"/>
      <c r="W7" s="211"/>
      <c r="X7" s="211"/>
      <c r="Y7" s="211"/>
      <c r="Z7" s="212"/>
      <c r="AA7" s="210" t="s">
        <v>60</v>
      </c>
      <c r="AB7" s="211"/>
      <c r="AC7" s="211"/>
      <c r="AD7" s="211"/>
      <c r="AE7" s="211"/>
      <c r="AF7" s="214"/>
      <c r="AG7" s="214"/>
      <c r="AH7" s="72" t="s">
        <v>61</v>
      </c>
      <c r="AI7" s="7"/>
      <c r="AJ7" s="8"/>
      <c r="AK7" s="8"/>
      <c r="AL7" s="9"/>
    </row>
    <row r="8" spans="1:38" ht="20.100000000000001" customHeight="1" x14ac:dyDescent="0.2">
      <c r="A8" s="198" t="s">
        <v>32</v>
      </c>
      <c r="B8" s="190" t="s">
        <v>33</v>
      </c>
      <c r="C8" s="188" t="s">
        <v>34</v>
      </c>
      <c r="D8" s="188" t="s">
        <v>151</v>
      </c>
      <c r="E8" s="188" t="s">
        <v>36</v>
      </c>
      <c r="F8" s="188" t="s">
        <v>37</v>
      </c>
      <c r="G8" s="200" t="s">
        <v>38</v>
      </c>
      <c r="H8" s="198" t="s">
        <v>39</v>
      </c>
      <c r="I8" s="188" t="s">
        <v>40</v>
      </c>
      <c r="J8" s="188" t="s">
        <v>41</v>
      </c>
      <c r="K8" s="188" t="s">
        <v>42</v>
      </c>
      <c r="L8" s="188" t="s">
        <v>43</v>
      </c>
      <c r="M8" s="188" t="s">
        <v>44</v>
      </c>
      <c r="N8" s="194" t="s">
        <v>45</v>
      </c>
      <c r="O8" s="196" t="s">
        <v>46</v>
      </c>
      <c r="P8" s="198" t="s">
        <v>47</v>
      </c>
      <c r="Q8" s="188" t="s">
        <v>48</v>
      </c>
      <c r="R8" s="190" t="s">
        <v>49</v>
      </c>
      <c r="S8" s="192" t="s">
        <v>50</v>
      </c>
      <c r="T8" s="198" t="s">
        <v>32</v>
      </c>
      <c r="U8" s="190" t="s">
        <v>33</v>
      </c>
      <c r="V8" s="188" t="s">
        <v>34</v>
      </c>
      <c r="W8" s="188" t="s">
        <v>151</v>
      </c>
      <c r="X8" s="188" t="s">
        <v>36</v>
      </c>
      <c r="Y8" s="188" t="s">
        <v>37</v>
      </c>
      <c r="Z8" s="200" t="s">
        <v>38</v>
      </c>
      <c r="AA8" s="198" t="s">
        <v>39</v>
      </c>
      <c r="AB8" s="188" t="s">
        <v>40</v>
      </c>
      <c r="AC8" s="188" t="s">
        <v>41</v>
      </c>
      <c r="AD8" s="188" t="s">
        <v>42</v>
      </c>
      <c r="AE8" s="188" t="s">
        <v>43</v>
      </c>
      <c r="AF8" s="188" t="s">
        <v>44</v>
      </c>
      <c r="AG8" s="194" t="s">
        <v>45</v>
      </c>
      <c r="AH8" s="196" t="s">
        <v>46</v>
      </c>
      <c r="AI8" s="198" t="s">
        <v>47</v>
      </c>
      <c r="AJ8" s="188" t="s">
        <v>48</v>
      </c>
      <c r="AK8" s="190" t="s">
        <v>49</v>
      </c>
      <c r="AL8" s="192" t="s">
        <v>50</v>
      </c>
    </row>
    <row r="9" spans="1:38" ht="20.100000000000001" customHeight="1" thickBot="1" x14ac:dyDescent="0.25">
      <c r="A9" s="199"/>
      <c r="B9" s="191"/>
      <c r="C9" s="189"/>
      <c r="D9" s="189"/>
      <c r="E9" s="189"/>
      <c r="F9" s="189"/>
      <c r="G9" s="201"/>
      <c r="H9" s="199"/>
      <c r="I9" s="189"/>
      <c r="J9" s="189"/>
      <c r="K9" s="189"/>
      <c r="L9" s="189"/>
      <c r="M9" s="189"/>
      <c r="N9" s="195"/>
      <c r="O9" s="197"/>
      <c r="P9" s="199"/>
      <c r="Q9" s="189"/>
      <c r="R9" s="191"/>
      <c r="S9" s="193"/>
      <c r="T9" s="199"/>
      <c r="U9" s="191"/>
      <c r="V9" s="189"/>
      <c r="W9" s="189"/>
      <c r="X9" s="189"/>
      <c r="Y9" s="189"/>
      <c r="Z9" s="201"/>
      <c r="AA9" s="199"/>
      <c r="AB9" s="189"/>
      <c r="AC9" s="189"/>
      <c r="AD9" s="189"/>
      <c r="AE9" s="189"/>
      <c r="AF9" s="189"/>
      <c r="AG9" s="195"/>
      <c r="AH9" s="197"/>
      <c r="AI9" s="199"/>
      <c r="AJ9" s="189"/>
      <c r="AK9" s="191"/>
      <c r="AL9" s="193"/>
    </row>
    <row r="10" spans="1:38" s="63" customFormat="1" ht="13.5" thickTop="1" x14ac:dyDescent="0.2">
      <c r="A10" s="183"/>
      <c r="B10" s="62"/>
      <c r="C10" s="92"/>
      <c r="D10" s="93"/>
      <c r="E10" s="92">
        <f>B10*C10</f>
        <v>0</v>
      </c>
      <c r="F10" s="92"/>
      <c r="G10" s="94">
        <f t="shared" ref="G10:G24" si="0">SUM(D10:F10)</f>
        <v>0</v>
      </c>
      <c r="H10" s="95">
        <f>ROUND($G10*'Entrées des Taux'!$A$3,2)</f>
        <v>0</v>
      </c>
      <c r="I10" s="93">
        <f>ROUND($G10*'Entrées des Taux'!$A$19,2)</f>
        <v>0</v>
      </c>
      <c r="J10" s="92">
        <f>ROUND($G10*'Entrées des Taux'!$D$3,2)</f>
        <v>0</v>
      </c>
      <c r="K10" s="92">
        <f>ROUND($G10*'Entrées des Taux'!$A$11,2)</f>
        <v>0</v>
      </c>
      <c r="L10" s="92">
        <f>ROUND($G10*'Entrées des Taux'!$A$27,2)</f>
        <v>0</v>
      </c>
      <c r="M10" s="94">
        <f>ROUND($B10*'Entrées des Taux'!$D$11,2)</f>
        <v>0</v>
      </c>
      <c r="N10" s="96">
        <f>ROUND($G10*'Entrées des Taux'!$D$19,2)</f>
        <v>0</v>
      </c>
      <c r="O10" s="97">
        <f t="shared" ref="O10:O24" si="1">SUM(G10)-SUM(H10:N10)</f>
        <v>0</v>
      </c>
      <c r="P10" s="93"/>
      <c r="Q10" s="98">
        <f t="shared" ref="Q10:Q41" si="2">SUM(O10:P10)</f>
        <v>0</v>
      </c>
      <c r="R10" s="64"/>
      <c r="S10" s="184"/>
      <c r="T10" s="183"/>
      <c r="U10" s="62"/>
      <c r="V10" s="92"/>
      <c r="W10" s="93"/>
      <c r="X10" s="92">
        <f>U10*V10</f>
        <v>0</v>
      </c>
      <c r="Y10" s="92"/>
      <c r="Z10" s="94">
        <f>SUM(W10:Y10)</f>
        <v>0</v>
      </c>
      <c r="AA10" s="99">
        <f>ROUND($Z10*'Entrées des Taux'!$A$5,2)</f>
        <v>0</v>
      </c>
      <c r="AB10" s="93">
        <f>ROUND($Z10*'Entrées des Taux'!$A$21,2)</f>
        <v>0</v>
      </c>
      <c r="AC10" s="92">
        <f>ROUND($Z10*'Entrées des Taux'!$D$5,2)</f>
        <v>0</v>
      </c>
      <c r="AD10" s="92">
        <f>ROUND($Z10*'Entrées des Taux'!$A$13,2)</f>
        <v>0</v>
      </c>
      <c r="AE10" s="92">
        <f>ROUND($Z10*'Entrées des Taux'!$A$29,2)</f>
        <v>0</v>
      </c>
      <c r="AF10" s="94">
        <f>ROUND($U10*'Entrées des Taux'!$D$13,2)</f>
        <v>0</v>
      </c>
      <c r="AG10" s="100">
        <f>ROUND($Z10*'Entrées des Taux'!$D$21,2)</f>
        <v>0</v>
      </c>
      <c r="AH10" s="97">
        <f t="shared" ref="AH10:AH24" si="3">SUM(Z10)-SUM(AA10:AG10)</f>
        <v>0</v>
      </c>
      <c r="AI10" s="93" t="s">
        <v>0</v>
      </c>
      <c r="AJ10" s="92">
        <f t="shared" ref="AJ10:AJ24" si="4">SUM(AH10:AI10)</f>
        <v>0</v>
      </c>
      <c r="AK10" s="64" t="s">
        <v>0</v>
      </c>
      <c r="AL10" s="184" t="s">
        <v>0</v>
      </c>
    </row>
    <row r="11" spans="1:38" s="63" customFormat="1" x14ac:dyDescent="0.2">
      <c r="A11" s="183"/>
      <c r="B11" s="62"/>
      <c r="C11" s="92"/>
      <c r="D11" s="93"/>
      <c r="E11" s="92">
        <f t="shared" ref="E11:E24" si="5">B11*C11</f>
        <v>0</v>
      </c>
      <c r="F11" s="92"/>
      <c r="G11" s="94">
        <f t="shared" si="0"/>
        <v>0</v>
      </c>
      <c r="H11" s="95">
        <f>ROUND($G11*'Entrées des Taux'!$A$3,2)</f>
        <v>0</v>
      </c>
      <c r="I11" s="93">
        <f>ROUND($G11*'Entrées des Taux'!$A$19,2)</f>
        <v>0</v>
      </c>
      <c r="J11" s="92">
        <f>ROUND($G11*'Entrées des Taux'!$D$3,2)</f>
        <v>0</v>
      </c>
      <c r="K11" s="92">
        <f>ROUND($G11*'Entrées des Taux'!$A$11,2)</f>
        <v>0</v>
      </c>
      <c r="L11" s="92">
        <f>ROUND($G11*'Entrées des Taux'!$A$27,2)</f>
        <v>0</v>
      </c>
      <c r="M11" s="94">
        <f>ROUND($B11*'Entrées des Taux'!$D$11,2)</f>
        <v>0</v>
      </c>
      <c r="N11" s="96">
        <f>ROUND($G11*'Entrées des Taux'!$D$19,2)</f>
        <v>0</v>
      </c>
      <c r="O11" s="97">
        <f t="shared" si="1"/>
        <v>0</v>
      </c>
      <c r="P11" s="93"/>
      <c r="Q11" s="98">
        <f t="shared" si="2"/>
        <v>0</v>
      </c>
      <c r="R11" s="64"/>
      <c r="S11" s="184"/>
      <c r="T11" s="183"/>
      <c r="U11" s="62"/>
      <c r="V11" s="92"/>
      <c r="W11" s="93"/>
      <c r="X11" s="92">
        <f t="shared" ref="X11:X24" si="6">U11*V11</f>
        <v>0</v>
      </c>
      <c r="Y11" s="92"/>
      <c r="Z11" s="94">
        <f t="shared" ref="Z11:Z24" si="7">SUM(W11:Y11)</f>
        <v>0</v>
      </c>
      <c r="AA11" s="95">
        <f>ROUND($Z11*'Entrées des Taux'!$A$5,2)</f>
        <v>0</v>
      </c>
      <c r="AB11" s="93">
        <f>ROUND($Z11*'Entrées des Taux'!$A$21,2)</f>
        <v>0</v>
      </c>
      <c r="AC11" s="92">
        <f>ROUND($Z11*'Entrées des Taux'!$D$5,2)</f>
        <v>0</v>
      </c>
      <c r="AD11" s="92">
        <f>ROUND($Z11*'Entrées des Taux'!$A$13,2)</f>
        <v>0</v>
      </c>
      <c r="AE11" s="92">
        <f>ROUND($Z11*'Entrées des Taux'!$A$29,2)</f>
        <v>0</v>
      </c>
      <c r="AF11" s="94">
        <f>ROUND($U11*'Entrées des Taux'!$D$13,2)</f>
        <v>0</v>
      </c>
      <c r="AG11" s="96">
        <f>ROUND($Z11*'Entrées des Taux'!$D$21,2)</f>
        <v>0</v>
      </c>
      <c r="AH11" s="97">
        <f t="shared" si="3"/>
        <v>0</v>
      </c>
      <c r="AI11" s="93"/>
      <c r="AJ11" s="92">
        <f t="shared" si="4"/>
        <v>0</v>
      </c>
      <c r="AK11" s="64"/>
      <c r="AL11" s="184"/>
    </row>
    <row r="12" spans="1:38" s="63" customFormat="1" x14ac:dyDescent="0.2">
      <c r="A12" s="183"/>
      <c r="B12" s="62"/>
      <c r="C12" s="92"/>
      <c r="D12" s="93"/>
      <c r="E12" s="92">
        <f t="shared" si="5"/>
        <v>0</v>
      </c>
      <c r="F12" s="92"/>
      <c r="G12" s="94">
        <f t="shared" si="0"/>
        <v>0</v>
      </c>
      <c r="H12" s="95">
        <f>ROUND($G12*'Entrées des Taux'!$A$3,2)</f>
        <v>0</v>
      </c>
      <c r="I12" s="93">
        <f>ROUND($G12*'Entrées des Taux'!$A$19,2)</f>
        <v>0</v>
      </c>
      <c r="J12" s="92">
        <f>ROUND($G12*'Entrées des Taux'!$D$3,2)</f>
        <v>0</v>
      </c>
      <c r="K12" s="92">
        <f>ROUND($G12*'Entrées des Taux'!$A$11,2)</f>
        <v>0</v>
      </c>
      <c r="L12" s="92">
        <f>ROUND($G12*'Entrées des Taux'!$A$27,2)</f>
        <v>0</v>
      </c>
      <c r="M12" s="94">
        <f>ROUND($B12*'Entrées des Taux'!$D$11,2)</f>
        <v>0</v>
      </c>
      <c r="N12" s="96">
        <f>ROUND($G12*'Entrées des Taux'!$D$19,2)</f>
        <v>0</v>
      </c>
      <c r="O12" s="97">
        <f t="shared" si="1"/>
        <v>0</v>
      </c>
      <c r="P12" s="93"/>
      <c r="Q12" s="98">
        <f t="shared" si="2"/>
        <v>0</v>
      </c>
      <c r="R12" s="64"/>
      <c r="S12" s="184"/>
      <c r="T12" s="183"/>
      <c r="U12" s="62"/>
      <c r="V12" s="92"/>
      <c r="W12" s="93"/>
      <c r="X12" s="92">
        <f t="shared" si="6"/>
        <v>0</v>
      </c>
      <c r="Y12" s="92"/>
      <c r="Z12" s="94">
        <f t="shared" si="7"/>
        <v>0</v>
      </c>
      <c r="AA12" s="95">
        <f>ROUND($Z12*'Entrées des Taux'!$A$5,2)</f>
        <v>0</v>
      </c>
      <c r="AB12" s="93">
        <f>ROUND($Z12*'Entrées des Taux'!$A$21,2)</f>
        <v>0</v>
      </c>
      <c r="AC12" s="92">
        <f>ROUND($Z12*'Entrées des Taux'!$D$5,2)</f>
        <v>0</v>
      </c>
      <c r="AD12" s="92">
        <f>ROUND($Z12*'Entrées des Taux'!$A$13,2)</f>
        <v>0</v>
      </c>
      <c r="AE12" s="92">
        <f>ROUND($Z12*'Entrées des Taux'!$A$29,2)</f>
        <v>0</v>
      </c>
      <c r="AF12" s="94">
        <f>ROUND($U12*'Entrées des Taux'!$D$13,2)</f>
        <v>0</v>
      </c>
      <c r="AG12" s="96">
        <f>ROUND($Z12*'Entrées des Taux'!$D$21,2)</f>
        <v>0</v>
      </c>
      <c r="AH12" s="97">
        <f t="shared" si="3"/>
        <v>0</v>
      </c>
      <c r="AI12" s="93"/>
      <c r="AJ12" s="92">
        <f t="shared" si="4"/>
        <v>0</v>
      </c>
      <c r="AK12" s="64"/>
      <c r="AL12" s="184"/>
    </row>
    <row r="13" spans="1:38" s="63" customFormat="1" x14ac:dyDescent="0.2">
      <c r="A13" s="183"/>
      <c r="B13" s="62"/>
      <c r="C13" s="92"/>
      <c r="D13" s="93"/>
      <c r="E13" s="92">
        <f t="shared" si="5"/>
        <v>0</v>
      </c>
      <c r="F13" s="92"/>
      <c r="G13" s="101">
        <f t="shared" si="0"/>
        <v>0</v>
      </c>
      <c r="H13" s="95">
        <f>ROUND($G13*'Entrées des Taux'!$A$3,2)</f>
        <v>0</v>
      </c>
      <c r="I13" s="93">
        <f>ROUND($G13*'Entrées des Taux'!$A$19,2)</f>
        <v>0</v>
      </c>
      <c r="J13" s="92">
        <f>ROUND($G13*'Entrées des Taux'!$D$3,2)</f>
        <v>0</v>
      </c>
      <c r="K13" s="92">
        <f>ROUND($G13*'Entrées des Taux'!$A$11,2)</f>
        <v>0</v>
      </c>
      <c r="L13" s="92">
        <f>ROUND($G13*'Entrées des Taux'!$A$27,2)</f>
        <v>0</v>
      </c>
      <c r="M13" s="94">
        <f>ROUND($B13*'Entrées des Taux'!$D$11,2)</f>
        <v>0</v>
      </c>
      <c r="N13" s="96">
        <f>ROUND($G13*'Entrées des Taux'!$D$19,2)</f>
        <v>0</v>
      </c>
      <c r="O13" s="102">
        <f t="shared" si="1"/>
        <v>0</v>
      </c>
      <c r="P13" s="93"/>
      <c r="Q13" s="98">
        <f t="shared" si="2"/>
        <v>0</v>
      </c>
      <c r="R13" s="64"/>
      <c r="S13" s="184"/>
      <c r="T13" s="183"/>
      <c r="U13" s="62"/>
      <c r="V13" s="92"/>
      <c r="W13" s="93"/>
      <c r="X13" s="92">
        <f t="shared" si="6"/>
        <v>0</v>
      </c>
      <c r="Y13" s="92"/>
      <c r="Z13" s="101">
        <f t="shared" si="7"/>
        <v>0</v>
      </c>
      <c r="AA13" s="95">
        <f>ROUND($Z13*'Entrées des Taux'!$A$5,2)</f>
        <v>0</v>
      </c>
      <c r="AB13" s="93">
        <f>ROUND($Z13*'Entrées des Taux'!$A$21,2)</f>
        <v>0</v>
      </c>
      <c r="AC13" s="92">
        <f>ROUND($Z13*'Entrées des Taux'!$D$5,2)</f>
        <v>0</v>
      </c>
      <c r="AD13" s="92">
        <f>ROUND($Z13*'Entrées des Taux'!$A$13,2)</f>
        <v>0</v>
      </c>
      <c r="AE13" s="92">
        <f>ROUND($Z13*'Entrées des Taux'!$A$29,2)</f>
        <v>0</v>
      </c>
      <c r="AF13" s="94">
        <f>ROUND($U13*'Entrées des Taux'!$D$13,2)</f>
        <v>0</v>
      </c>
      <c r="AG13" s="96">
        <f>ROUND($Z13*'Entrées des Taux'!$D$21,2)</f>
        <v>0</v>
      </c>
      <c r="AH13" s="102">
        <f t="shared" si="3"/>
        <v>0</v>
      </c>
      <c r="AI13" s="93"/>
      <c r="AJ13" s="98">
        <f t="shared" si="4"/>
        <v>0</v>
      </c>
      <c r="AK13" s="64"/>
      <c r="AL13" s="184"/>
    </row>
    <row r="14" spans="1:38" s="63" customFormat="1" x14ac:dyDescent="0.2">
      <c r="A14" s="183"/>
      <c r="B14" s="62"/>
      <c r="C14" s="92"/>
      <c r="D14" s="93"/>
      <c r="E14" s="92">
        <f t="shared" si="5"/>
        <v>0</v>
      </c>
      <c r="F14" s="92"/>
      <c r="G14" s="101">
        <f t="shared" si="0"/>
        <v>0</v>
      </c>
      <c r="H14" s="95">
        <f>ROUND($G14*'Entrées des Taux'!$A$3,2)</f>
        <v>0</v>
      </c>
      <c r="I14" s="93">
        <f>ROUND($G14*'Entrées des Taux'!$A$19,2)</f>
        <v>0</v>
      </c>
      <c r="J14" s="92">
        <f>ROUND($G14*'Entrées des Taux'!$D$3,2)</f>
        <v>0</v>
      </c>
      <c r="K14" s="92">
        <f>ROUND($G14*'Entrées des Taux'!$A$11,2)</f>
        <v>0</v>
      </c>
      <c r="L14" s="92">
        <f>ROUND($G14*'Entrées des Taux'!$A$27,2)</f>
        <v>0</v>
      </c>
      <c r="M14" s="94">
        <f>ROUND($B14*'Entrées des Taux'!$D$11,2)</f>
        <v>0</v>
      </c>
      <c r="N14" s="96">
        <f>ROUND($G14*'Entrées des Taux'!$D$19,2)</f>
        <v>0</v>
      </c>
      <c r="O14" s="102">
        <f t="shared" si="1"/>
        <v>0</v>
      </c>
      <c r="P14" s="93"/>
      <c r="Q14" s="98">
        <f t="shared" si="2"/>
        <v>0</v>
      </c>
      <c r="R14" s="64"/>
      <c r="S14" s="184"/>
      <c r="T14" s="183"/>
      <c r="U14" s="62"/>
      <c r="V14" s="92"/>
      <c r="W14" s="93"/>
      <c r="X14" s="92">
        <f t="shared" si="6"/>
        <v>0</v>
      </c>
      <c r="Y14" s="92"/>
      <c r="Z14" s="101">
        <f t="shared" si="7"/>
        <v>0</v>
      </c>
      <c r="AA14" s="95">
        <f>ROUND($Z14*'Entrées des Taux'!$A$5,2)</f>
        <v>0</v>
      </c>
      <c r="AB14" s="93">
        <f>ROUND($Z14*'Entrées des Taux'!$A$21,2)</f>
        <v>0</v>
      </c>
      <c r="AC14" s="92">
        <f>ROUND($Z14*'Entrées des Taux'!$D$5,2)</f>
        <v>0</v>
      </c>
      <c r="AD14" s="92">
        <f>ROUND($Z14*'Entrées des Taux'!$A$13,2)</f>
        <v>0</v>
      </c>
      <c r="AE14" s="92">
        <f>ROUND($Z14*'Entrées des Taux'!$A$29,2)</f>
        <v>0</v>
      </c>
      <c r="AF14" s="94">
        <f>ROUND($U14*'Entrées des Taux'!$D$13,2)</f>
        <v>0</v>
      </c>
      <c r="AG14" s="96">
        <f>ROUND($Z14*'Entrées des Taux'!$D$21,2)</f>
        <v>0</v>
      </c>
      <c r="AH14" s="102">
        <f t="shared" si="3"/>
        <v>0</v>
      </c>
      <c r="AI14" s="93"/>
      <c r="AJ14" s="98">
        <f t="shared" si="4"/>
        <v>0</v>
      </c>
      <c r="AK14" s="64"/>
      <c r="AL14" s="184"/>
    </row>
    <row r="15" spans="1:38" s="63" customFormat="1" x14ac:dyDescent="0.2">
      <c r="A15" s="183"/>
      <c r="B15" s="62"/>
      <c r="C15" s="92"/>
      <c r="D15" s="93"/>
      <c r="E15" s="92">
        <f t="shared" si="5"/>
        <v>0</v>
      </c>
      <c r="F15" s="92"/>
      <c r="G15" s="101">
        <f t="shared" si="0"/>
        <v>0</v>
      </c>
      <c r="H15" s="95">
        <f>ROUND($G15*'Entrées des Taux'!$A$3,2)</f>
        <v>0</v>
      </c>
      <c r="I15" s="93">
        <f>ROUND($G15*'Entrées des Taux'!$A$19,2)</f>
        <v>0</v>
      </c>
      <c r="J15" s="92">
        <f>ROUND($G15*'Entrées des Taux'!$D$3,2)</f>
        <v>0</v>
      </c>
      <c r="K15" s="92">
        <f>ROUND($G15*'Entrées des Taux'!$A$11,2)</f>
        <v>0</v>
      </c>
      <c r="L15" s="92">
        <f>ROUND($G15*'Entrées des Taux'!$A$27,2)</f>
        <v>0</v>
      </c>
      <c r="M15" s="94">
        <f>ROUND($B15*'Entrées des Taux'!$D$11,2)</f>
        <v>0</v>
      </c>
      <c r="N15" s="96">
        <f>ROUND($G15*'Entrées des Taux'!$D$19,2)</f>
        <v>0</v>
      </c>
      <c r="O15" s="102">
        <f t="shared" si="1"/>
        <v>0</v>
      </c>
      <c r="P15" s="93"/>
      <c r="Q15" s="98">
        <f t="shared" si="2"/>
        <v>0</v>
      </c>
      <c r="R15" s="64"/>
      <c r="S15" s="184"/>
      <c r="T15" s="183"/>
      <c r="U15" s="62"/>
      <c r="V15" s="92"/>
      <c r="W15" s="93"/>
      <c r="X15" s="92">
        <f t="shared" si="6"/>
        <v>0</v>
      </c>
      <c r="Y15" s="92"/>
      <c r="Z15" s="101">
        <f t="shared" si="7"/>
        <v>0</v>
      </c>
      <c r="AA15" s="95">
        <f>ROUND($Z15*'Entrées des Taux'!$A$5,2)</f>
        <v>0</v>
      </c>
      <c r="AB15" s="93">
        <f>ROUND($Z15*'Entrées des Taux'!$A$21,2)</f>
        <v>0</v>
      </c>
      <c r="AC15" s="92">
        <f>ROUND($Z15*'Entrées des Taux'!$D$5,2)</f>
        <v>0</v>
      </c>
      <c r="AD15" s="92">
        <f>ROUND($Z15*'Entrées des Taux'!$A$13,2)</f>
        <v>0</v>
      </c>
      <c r="AE15" s="92">
        <f>ROUND($Z15*'Entrées des Taux'!$A$29,2)</f>
        <v>0</v>
      </c>
      <c r="AF15" s="94">
        <f>ROUND($U15*'Entrées des Taux'!$D$13,2)</f>
        <v>0</v>
      </c>
      <c r="AG15" s="96">
        <f>ROUND($Z15*'Entrées des Taux'!$D$21,2)</f>
        <v>0</v>
      </c>
      <c r="AH15" s="102">
        <f t="shared" si="3"/>
        <v>0</v>
      </c>
      <c r="AI15" s="93"/>
      <c r="AJ15" s="98">
        <f t="shared" si="4"/>
        <v>0</v>
      </c>
      <c r="AK15" s="64"/>
      <c r="AL15" s="184"/>
    </row>
    <row r="16" spans="1:38" s="63" customFormat="1" x14ac:dyDescent="0.2">
      <c r="A16" s="183"/>
      <c r="B16" s="62"/>
      <c r="C16" s="92"/>
      <c r="D16" s="93"/>
      <c r="E16" s="92">
        <f t="shared" si="5"/>
        <v>0</v>
      </c>
      <c r="F16" s="92"/>
      <c r="G16" s="101">
        <f t="shared" si="0"/>
        <v>0</v>
      </c>
      <c r="H16" s="95">
        <f>ROUND($G16*'Entrées des Taux'!$A$3,2)</f>
        <v>0</v>
      </c>
      <c r="I16" s="93">
        <f>ROUND($G16*'Entrées des Taux'!$A$19,2)</f>
        <v>0</v>
      </c>
      <c r="J16" s="92">
        <f>ROUND($G16*'Entrées des Taux'!$D$3,2)</f>
        <v>0</v>
      </c>
      <c r="K16" s="92">
        <f>ROUND($G16*'Entrées des Taux'!$A$11,2)</f>
        <v>0</v>
      </c>
      <c r="L16" s="92">
        <f>ROUND($G16*'Entrées des Taux'!$A$27,2)</f>
        <v>0</v>
      </c>
      <c r="M16" s="94">
        <f>ROUND($B16*'Entrées des Taux'!$D$11,2)</f>
        <v>0</v>
      </c>
      <c r="N16" s="96">
        <f>ROUND($G16*'Entrées des Taux'!$D$19,2)</f>
        <v>0</v>
      </c>
      <c r="O16" s="102">
        <f t="shared" si="1"/>
        <v>0</v>
      </c>
      <c r="P16" s="93"/>
      <c r="Q16" s="98">
        <f t="shared" si="2"/>
        <v>0</v>
      </c>
      <c r="R16" s="64"/>
      <c r="S16" s="184"/>
      <c r="T16" s="183"/>
      <c r="U16" s="62"/>
      <c r="V16" s="92"/>
      <c r="W16" s="93"/>
      <c r="X16" s="92">
        <f t="shared" si="6"/>
        <v>0</v>
      </c>
      <c r="Y16" s="92"/>
      <c r="Z16" s="101">
        <f t="shared" si="7"/>
        <v>0</v>
      </c>
      <c r="AA16" s="95">
        <f>ROUND($Z16*'Entrées des Taux'!$A$5,2)</f>
        <v>0</v>
      </c>
      <c r="AB16" s="93">
        <f>ROUND($Z16*'Entrées des Taux'!$A$21,2)</f>
        <v>0</v>
      </c>
      <c r="AC16" s="92">
        <f>ROUND($Z16*'Entrées des Taux'!$D$5,2)</f>
        <v>0</v>
      </c>
      <c r="AD16" s="92">
        <f>ROUND($Z16*'Entrées des Taux'!$A$13,2)</f>
        <v>0</v>
      </c>
      <c r="AE16" s="92">
        <f>ROUND($Z16*'Entrées des Taux'!$A$29,2)</f>
        <v>0</v>
      </c>
      <c r="AF16" s="94">
        <f>ROUND($U16*'Entrées des Taux'!$D$13,2)</f>
        <v>0</v>
      </c>
      <c r="AG16" s="96">
        <f>ROUND($Z16*'Entrées des Taux'!$D$21,2)</f>
        <v>0</v>
      </c>
      <c r="AH16" s="102">
        <f t="shared" si="3"/>
        <v>0</v>
      </c>
      <c r="AI16" s="93"/>
      <c r="AJ16" s="98">
        <f t="shared" si="4"/>
        <v>0</v>
      </c>
      <c r="AK16" s="64"/>
      <c r="AL16" s="184"/>
    </row>
    <row r="17" spans="1:38" s="63" customFormat="1" x14ac:dyDescent="0.2">
      <c r="A17" s="183"/>
      <c r="B17" s="62"/>
      <c r="C17" s="92"/>
      <c r="D17" s="93"/>
      <c r="E17" s="92">
        <f t="shared" si="5"/>
        <v>0</v>
      </c>
      <c r="F17" s="92"/>
      <c r="G17" s="101">
        <f t="shared" si="0"/>
        <v>0</v>
      </c>
      <c r="H17" s="95">
        <f>ROUND($G17*'Entrées des Taux'!$A$3,2)</f>
        <v>0</v>
      </c>
      <c r="I17" s="93">
        <f>ROUND($G17*'Entrées des Taux'!$A$19,2)</f>
        <v>0</v>
      </c>
      <c r="J17" s="92">
        <f>ROUND($G17*'Entrées des Taux'!$D$3,2)</f>
        <v>0</v>
      </c>
      <c r="K17" s="92">
        <f>ROUND($G17*'Entrées des Taux'!$A$11,2)</f>
        <v>0</v>
      </c>
      <c r="L17" s="92">
        <f>ROUND($G17*'Entrées des Taux'!$A$27,2)</f>
        <v>0</v>
      </c>
      <c r="M17" s="94">
        <f>ROUND($B17*'Entrées des Taux'!$D$11,2)</f>
        <v>0</v>
      </c>
      <c r="N17" s="96">
        <f>ROUND($G17*'Entrées des Taux'!$D$19,2)</f>
        <v>0</v>
      </c>
      <c r="O17" s="102">
        <f t="shared" si="1"/>
        <v>0</v>
      </c>
      <c r="P17" s="93"/>
      <c r="Q17" s="98">
        <f t="shared" si="2"/>
        <v>0</v>
      </c>
      <c r="R17" s="64"/>
      <c r="S17" s="184"/>
      <c r="T17" s="183"/>
      <c r="U17" s="62"/>
      <c r="V17" s="92"/>
      <c r="W17" s="93"/>
      <c r="X17" s="92">
        <f t="shared" si="6"/>
        <v>0</v>
      </c>
      <c r="Y17" s="92"/>
      <c r="Z17" s="101">
        <f t="shared" si="7"/>
        <v>0</v>
      </c>
      <c r="AA17" s="95">
        <f>ROUND($Z17*'Entrées des Taux'!$A$5,2)</f>
        <v>0</v>
      </c>
      <c r="AB17" s="93">
        <f>ROUND($Z17*'Entrées des Taux'!$A$21,2)</f>
        <v>0</v>
      </c>
      <c r="AC17" s="92">
        <f>ROUND($Z17*'Entrées des Taux'!$D$5,2)</f>
        <v>0</v>
      </c>
      <c r="AD17" s="92">
        <f>ROUND($Z17*'Entrées des Taux'!$A$13,2)</f>
        <v>0</v>
      </c>
      <c r="AE17" s="92">
        <f>ROUND($Z17*'Entrées des Taux'!$A$29,2)</f>
        <v>0</v>
      </c>
      <c r="AF17" s="94">
        <f>ROUND($U17*'Entrées des Taux'!$D$13,2)</f>
        <v>0</v>
      </c>
      <c r="AG17" s="96">
        <f>ROUND($Z17*'Entrées des Taux'!$D$21,2)</f>
        <v>0</v>
      </c>
      <c r="AH17" s="102">
        <f t="shared" si="3"/>
        <v>0</v>
      </c>
      <c r="AI17" s="93"/>
      <c r="AJ17" s="98">
        <f t="shared" si="4"/>
        <v>0</v>
      </c>
      <c r="AK17" s="64"/>
      <c r="AL17" s="184"/>
    </row>
    <row r="18" spans="1:38" s="63" customFormat="1" x14ac:dyDescent="0.2">
      <c r="A18" s="183"/>
      <c r="B18" s="62"/>
      <c r="C18" s="92"/>
      <c r="D18" s="93"/>
      <c r="E18" s="92">
        <f t="shared" si="5"/>
        <v>0</v>
      </c>
      <c r="F18" s="92"/>
      <c r="G18" s="101">
        <f t="shared" si="0"/>
        <v>0</v>
      </c>
      <c r="H18" s="95">
        <f>ROUND($G18*'Entrées des Taux'!$A$3,2)</f>
        <v>0</v>
      </c>
      <c r="I18" s="93">
        <f>ROUND($G18*'Entrées des Taux'!$A$19,2)</f>
        <v>0</v>
      </c>
      <c r="J18" s="92">
        <f>ROUND($G18*'Entrées des Taux'!$D$3,2)</f>
        <v>0</v>
      </c>
      <c r="K18" s="92">
        <f>ROUND($G18*'Entrées des Taux'!$A$11,2)</f>
        <v>0</v>
      </c>
      <c r="L18" s="92">
        <f>ROUND($G18*'Entrées des Taux'!$A$27,2)</f>
        <v>0</v>
      </c>
      <c r="M18" s="94">
        <f>ROUND($B18*'Entrées des Taux'!$D$11,2)</f>
        <v>0</v>
      </c>
      <c r="N18" s="96">
        <f>ROUND($G18*'Entrées des Taux'!$D$19,2)</f>
        <v>0</v>
      </c>
      <c r="O18" s="102">
        <f t="shared" si="1"/>
        <v>0</v>
      </c>
      <c r="P18" s="93"/>
      <c r="Q18" s="98">
        <f t="shared" si="2"/>
        <v>0</v>
      </c>
      <c r="R18" s="64"/>
      <c r="S18" s="184"/>
      <c r="T18" s="183"/>
      <c r="U18" s="62"/>
      <c r="V18" s="92"/>
      <c r="W18" s="93"/>
      <c r="X18" s="92">
        <f t="shared" si="6"/>
        <v>0</v>
      </c>
      <c r="Y18" s="92"/>
      <c r="Z18" s="101">
        <f t="shared" si="7"/>
        <v>0</v>
      </c>
      <c r="AA18" s="95">
        <f>ROUND($Z18*'Entrées des Taux'!$A$5,2)</f>
        <v>0</v>
      </c>
      <c r="AB18" s="93">
        <f>ROUND($Z18*'Entrées des Taux'!$A$21,2)</f>
        <v>0</v>
      </c>
      <c r="AC18" s="92">
        <f>ROUND($Z18*'Entrées des Taux'!$D$5,2)</f>
        <v>0</v>
      </c>
      <c r="AD18" s="92">
        <f>ROUND($Z18*'Entrées des Taux'!$A$13,2)</f>
        <v>0</v>
      </c>
      <c r="AE18" s="92">
        <f>ROUND($Z18*'Entrées des Taux'!$A$29,2)</f>
        <v>0</v>
      </c>
      <c r="AF18" s="94">
        <f>ROUND($U18*'Entrées des Taux'!$D$13,2)</f>
        <v>0</v>
      </c>
      <c r="AG18" s="96">
        <f>ROUND($Z18*'Entrées des Taux'!$D$21,2)</f>
        <v>0</v>
      </c>
      <c r="AH18" s="102">
        <f t="shared" si="3"/>
        <v>0</v>
      </c>
      <c r="AI18" s="93"/>
      <c r="AJ18" s="98">
        <f t="shared" si="4"/>
        <v>0</v>
      </c>
      <c r="AK18" s="64"/>
      <c r="AL18" s="184"/>
    </row>
    <row r="19" spans="1:38" s="63" customFormat="1" x14ac:dyDescent="0.2">
      <c r="A19" s="183"/>
      <c r="B19" s="62"/>
      <c r="C19" s="92"/>
      <c r="D19" s="93"/>
      <c r="E19" s="92">
        <f t="shared" si="5"/>
        <v>0</v>
      </c>
      <c r="F19" s="92"/>
      <c r="G19" s="101">
        <f t="shared" si="0"/>
        <v>0</v>
      </c>
      <c r="H19" s="95">
        <f>ROUND($G19*'Entrées des Taux'!$A$3,2)</f>
        <v>0</v>
      </c>
      <c r="I19" s="93">
        <f>ROUND($G19*'Entrées des Taux'!$A$19,2)</f>
        <v>0</v>
      </c>
      <c r="J19" s="92">
        <f>ROUND($G19*'Entrées des Taux'!$D$3,2)</f>
        <v>0</v>
      </c>
      <c r="K19" s="92">
        <f>ROUND($G19*'Entrées des Taux'!$A$11,2)</f>
        <v>0</v>
      </c>
      <c r="L19" s="92">
        <f>ROUND($G19*'Entrées des Taux'!$A$27,2)</f>
        <v>0</v>
      </c>
      <c r="M19" s="94">
        <f>ROUND($B19*'Entrées des Taux'!$D$11,2)</f>
        <v>0</v>
      </c>
      <c r="N19" s="96">
        <f>ROUND($G19*'Entrées des Taux'!$D$19,2)</f>
        <v>0</v>
      </c>
      <c r="O19" s="102">
        <f t="shared" si="1"/>
        <v>0</v>
      </c>
      <c r="P19" s="93"/>
      <c r="Q19" s="98">
        <f t="shared" si="2"/>
        <v>0</v>
      </c>
      <c r="R19" s="64"/>
      <c r="S19" s="184"/>
      <c r="T19" s="183"/>
      <c r="U19" s="62"/>
      <c r="V19" s="92"/>
      <c r="W19" s="93"/>
      <c r="X19" s="92">
        <f t="shared" si="6"/>
        <v>0</v>
      </c>
      <c r="Y19" s="92"/>
      <c r="Z19" s="101">
        <f t="shared" si="7"/>
        <v>0</v>
      </c>
      <c r="AA19" s="95">
        <f>ROUND($Z19*'Entrées des Taux'!$A$5,2)</f>
        <v>0</v>
      </c>
      <c r="AB19" s="93">
        <f>ROUND($Z19*'Entrées des Taux'!$A$21,2)</f>
        <v>0</v>
      </c>
      <c r="AC19" s="92">
        <f>ROUND($Z19*'Entrées des Taux'!$D$5,2)</f>
        <v>0</v>
      </c>
      <c r="AD19" s="92">
        <f>ROUND($Z19*'Entrées des Taux'!$A$13,2)</f>
        <v>0</v>
      </c>
      <c r="AE19" s="92">
        <f>ROUND($Z19*'Entrées des Taux'!$A$29,2)</f>
        <v>0</v>
      </c>
      <c r="AF19" s="94">
        <f>ROUND($U19*'Entrées des Taux'!$D$13,2)</f>
        <v>0</v>
      </c>
      <c r="AG19" s="96">
        <f>ROUND($Z19*'Entrées des Taux'!$D$21,2)</f>
        <v>0</v>
      </c>
      <c r="AH19" s="102">
        <f t="shared" si="3"/>
        <v>0</v>
      </c>
      <c r="AI19" s="93"/>
      <c r="AJ19" s="98">
        <f t="shared" si="4"/>
        <v>0</v>
      </c>
      <c r="AK19" s="64"/>
      <c r="AL19" s="184"/>
    </row>
    <row r="20" spans="1:38" s="63" customFormat="1" x14ac:dyDescent="0.2">
      <c r="A20" s="183"/>
      <c r="B20" s="62"/>
      <c r="C20" s="92"/>
      <c r="D20" s="93"/>
      <c r="E20" s="92">
        <f t="shared" si="5"/>
        <v>0</v>
      </c>
      <c r="F20" s="92"/>
      <c r="G20" s="101">
        <f t="shared" si="0"/>
        <v>0</v>
      </c>
      <c r="H20" s="95">
        <f>ROUND($G20*'Entrées des Taux'!$A$3,2)</f>
        <v>0</v>
      </c>
      <c r="I20" s="93">
        <f>ROUND($G20*'Entrées des Taux'!$A$19,2)</f>
        <v>0</v>
      </c>
      <c r="J20" s="92">
        <f>ROUND($G20*'Entrées des Taux'!$D$3,2)</f>
        <v>0</v>
      </c>
      <c r="K20" s="92">
        <f>ROUND($G20*'Entrées des Taux'!$A$11,2)</f>
        <v>0</v>
      </c>
      <c r="L20" s="92">
        <f>ROUND($G20*'Entrées des Taux'!$A$27,2)</f>
        <v>0</v>
      </c>
      <c r="M20" s="94">
        <f>ROUND($B20*'Entrées des Taux'!$D$11,2)</f>
        <v>0</v>
      </c>
      <c r="N20" s="96">
        <f>ROUND($G20*'Entrées des Taux'!$D$19,2)</f>
        <v>0</v>
      </c>
      <c r="O20" s="102">
        <f t="shared" si="1"/>
        <v>0</v>
      </c>
      <c r="P20" s="93"/>
      <c r="Q20" s="98">
        <f t="shared" si="2"/>
        <v>0</v>
      </c>
      <c r="R20" s="64"/>
      <c r="S20" s="184"/>
      <c r="T20" s="183"/>
      <c r="U20" s="62"/>
      <c r="V20" s="92"/>
      <c r="W20" s="93"/>
      <c r="X20" s="92">
        <f t="shared" si="6"/>
        <v>0</v>
      </c>
      <c r="Y20" s="92"/>
      <c r="Z20" s="101">
        <f t="shared" si="7"/>
        <v>0</v>
      </c>
      <c r="AA20" s="95">
        <f>ROUND($Z20*'Entrées des Taux'!$A$5,2)</f>
        <v>0</v>
      </c>
      <c r="AB20" s="93">
        <f>ROUND($Z20*'Entrées des Taux'!$A$21,2)</f>
        <v>0</v>
      </c>
      <c r="AC20" s="92">
        <f>ROUND($Z20*'Entrées des Taux'!$D$5,2)</f>
        <v>0</v>
      </c>
      <c r="AD20" s="92">
        <f>ROUND($Z20*'Entrées des Taux'!$A$13,2)</f>
        <v>0</v>
      </c>
      <c r="AE20" s="92">
        <f>ROUND($Z20*'Entrées des Taux'!$A$29,2)</f>
        <v>0</v>
      </c>
      <c r="AF20" s="94">
        <f>ROUND($U20*'Entrées des Taux'!$D$13,2)</f>
        <v>0</v>
      </c>
      <c r="AG20" s="96">
        <f>ROUND($Z20*'Entrées des Taux'!$D$21,2)</f>
        <v>0</v>
      </c>
      <c r="AH20" s="102">
        <f t="shared" si="3"/>
        <v>0</v>
      </c>
      <c r="AI20" s="93"/>
      <c r="AJ20" s="98">
        <f t="shared" si="4"/>
        <v>0</v>
      </c>
      <c r="AK20" s="64"/>
      <c r="AL20" s="184"/>
    </row>
    <row r="21" spans="1:38" s="63" customFormat="1" x14ac:dyDescent="0.2">
      <c r="A21" s="183"/>
      <c r="B21" s="62"/>
      <c r="C21" s="92"/>
      <c r="D21" s="93"/>
      <c r="E21" s="92">
        <f t="shared" si="5"/>
        <v>0</v>
      </c>
      <c r="F21" s="92"/>
      <c r="G21" s="101">
        <f t="shared" si="0"/>
        <v>0</v>
      </c>
      <c r="H21" s="95">
        <f>ROUND($G21*'Entrées des Taux'!$A$3,2)</f>
        <v>0</v>
      </c>
      <c r="I21" s="93">
        <f>ROUND($G21*'Entrées des Taux'!$A$19,2)</f>
        <v>0</v>
      </c>
      <c r="J21" s="92">
        <f>ROUND($G21*'Entrées des Taux'!$D$3,2)</f>
        <v>0</v>
      </c>
      <c r="K21" s="92">
        <f>ROUND($G21*'Entrées des Taux'!$A$11,2)</f>
        <v>0</v>
      </c>
      <c r="L21" s="92">
        <f>ROUND($G21*'Entrées des Taux'!$A$27,2)</f>
        <v>0</v>
      </c>
      <c r="M21" s="94">
        <f>ROUND($B21*'Entrées des Taux'!$D$11,2)</f>
        <v>0</v>
      </c>
      <c r="N21" s="96">
        <f>ROUND($G21*'Entrées des Taux'!$D$19,2)</f>
        <v>0</v>
      </c>
      <c r="O21" s="102">
        <f t="shared" si="1"/>
        <v>0</v>
      </c>
      <c r="P21" s="93"/>
      <c r="Q21" s="98">
        <f t="shared" si="2"/>
        <v>0</v>
      </c>
      <c r="R21" s="64"/>
      <c r="S21" s="184"/>
      <c r="T21" s="183"/>
      <c r="U21" s="62"/>
      <c r="V21" s="92"/>
      <c r="W21" s="93"/>
      <c r="X21" s="92">
        <f t="shared" si="6"/>
        <v>0</v>
      </c>
      <c r="Y21" s="92"/>
      <c r="Z21" s="101">
        <f t="shared" si="7"/>
        <v>0</v>
      </c>
      <c r="AA21" s="95">
        <f>ROUND($Z21*'Entrées des Taux'!$A$5,2)</f>
        <v>0</v>
      </c>
      <c r="AB21" s="93">
        <f>ROUND($Z21*'Entrées des Taux'!$A$21,2)</f>
        <v>0</v>
      </c>
      <c r="AC21" s="92">
        <f>ROUND($Z21*'Entrées des Taux'!$D$5,2)</f>
        <v>0</v>
      </c>
      <c r="AD21" s="92">
        <f>ROUND($Z21*'Entrées des Taux'!$A$13,2)</f>
        <v>0</v>
      </c>
      <c r="AE21" s="92">
        <f>ROUND($Z21*'Entrées des Taux'!$A$29,2)</f>
        <v>0</v>
      </c>
      <c r="AF21" s="94">
        <f>ROUND($U21*'Entrées des Taux'!$D$13,2)</f>
        <v>0</v>
      </c>
      <c r="AG21" s="96">
        <f>ROUND($Z21*'Entrées des Taux'!$D$21,2)</f>
        <v>0</v>
      </c>
      <c r="AH21" s="102">
        <f t="shared" si="3"/>
        <v>0</v>
      </c>
      <c r="AI21" s="93"/>
      <c r="AJ21" s="98">
        <f t="shared" si="4"/>
        <v>0</v>
      </c>
      <c r="AK21" s="64"/>
      <c r="AL21" s="184"/>
    </row>
    <row r="22" spans="1:38" s="63" customFormat="1" x14ac:dyDescent="0.2">
      <c r="A22" s="183"/>
      <c r="B22" s="62"/>
      <c r="C22" s="92"/>
      <c r="D22" s="93"/>
      <c r="E22" s="92">
        <f t="shared" si="5"/>
        <v>0</v>
      </c>
      <c r="F22" s="92"/>
      <c r="G22" s="101">
        <f t="shared" si="0"/>
        <v>0</v>
      </c>
      <c r="H22" s="95">
        <f>ROUND($G22*'Entrées des Taux'!$A$3,2)</f>
        <v>0</v>
      </c>
      <c r="I22" s="93">
        <f>ROUND($G22*'Entrées des Taux'!$A$19,2)</f>
        <v>0</v>
      </c>
      <c r="J22" s="92">
        <f>ROUND($G22*'Entrées des Taux'!$D$3,2)</f>
        <v>0</v>
      </c>
      <c r="K22" s="92">
        <f>ROUND($G22*'Entrées des Taux'!$A$11,2)</f>
        <v>0</v>
      </c>
      <c r="L22" s="92">
        <f>ROUND($G22*'Entrées des Taux'!$A$27,2)</f>
        <v>0</v>
      </c>
      <c r="M22" s="94">
        <f>ROUND($B22*'Entrées des Taux'!$D$11,2)</f>
        <v>0</v>
      </c>
      <c r="N22" s="96">
        <f>ROUND($G22*'Entrées des Taux'!$D$19,2)</f>
        <v>0</v>
      </c>
      <c r="O22" s="102">
        <f t="shared" si="1"/>
        <v>0</v>
      </c>
      <c r="P22" s="93"/>
      <c r="Q22" s="98">
        <f t="shared" si="2"/>
        <v>0</v>
      </c>
      <c r="R22" s="64"/>
      <c r="S22" s="184"/>
      <c r="T22" s="183"/>
      <c r="U22" s="62"/>
      <c r="V22" s="92"/>
      <c r="W22" s="93"/>
      <c r="X22" s="92">
        <f t="shared" si="6"/>
        <v>0</v>
      </c>
      <c r="Y22" s="92"/>
      <c r="Z22" s="101">
        <f t="shared" si="7"/>
        <v>0</v>
      </c>
      <c r="AA22" s="95">
        <f>ROUND($Z22*'Entrées des Taux'!$A$5,2)</f>
        <v>0</v>
      </c>
      <c r="AB22" s="93">
        <f>ROUND($Z22*'Entrées des Taux'!$A$21,2)</f>
        <v>0</v>
      </c>
      <c r="AC22" s="92">
        <f>ROUND($Z22*'Entrées des Taux'!$D$5,2)</f>
        <v>0</v>
      </c>
      <c r="AD22" s="92">
        <f>ROUND($Z22*'Entrées des Taux'!$A$13,2)</f>
        <v>0</v>
      </c>
      <c r="AE22" s="92">
        <f>ROUND($Z22*'Entrées des Taux'!$A$29,2)</f>
        <v>0</v>
      </c>
      <c r="AF22" s="94">
        <f>ROUND($U22*'Entrées des Taux'!$D$13,2)</f>
        <v>0</v>
      </c>
      <c r="AG22" s="96">
        <f>ROUND($Z22*'Entrées des Taux'!$D$21,2)</f>
        <v>0</v>
      </c>
      <c r="AH22" s="102">
        <f t="shared" si="3"/>
        <v>0</v>
      </c>
      <c r="AI22" s="93"/>
      <c r="AJ22" s="98">
        <f t="shared" si="4"/>
        <v>0</v>
      </c>
      <c r="AK22" s="64"/>
      <c r="AL22" s="184"/>
    </row>
    <row r="23" spans="1:38" s="63" customFormat="1" x14ac:dyDescent="0.2">
      <c r="A23" s="183"/>
      <c r="B23" s="62"/>
      <c r="C23" s="92"/>
      <c r="D23" s="93"/>
      <c r="E23" s="92">
        <f t="shared" si="5"/>
        <v>0</v>
      </c>
      <c r="F23" s="92"/>
      <c r="G23" s="101">
        <f t="shared" si="0"/>
        <v>0</v>
      </c>
      <c r="H23" s="95">
        <f>ROUND($G23*'Entrées des Taux'!$A$3,2)</f>
        <v>0</v>
      </c>
      <c r="I23" s="93">
        <f>ROUND($G23*'Entrées des Taux'!$A$19,2)</f>
        <v>0</v>
      </c>
      <c r="J23" s="92">
        <f>ROUND($G23*'Entrées des Taux'!$D$3,2)</f>
        <v>0</v>
      </c>
      <c r="K23" s="92">
        <f>ROUND($G23*'Entrées des Taux'!$A$11,2)</f>
        <v>0</v>
      </c>
      <c r="L23" s="92">
        <f>ROUND($G23*'Entrées des Taux'!$A$27,2)</f>
        <v>0</v>
      </c>
      <c r="M23" s="94">
        <f>ROUND($B23*'Entrées des Taux'!$D$11,2)</f>
        <v>0</v>
      </c>
      <c r="N23" s="96">
        <f>ROUND($G23*'Entrées des Taux'!$D$19,2)</f>
        <v>0</v>
      </c>
      <c r="O23" s="102">
        <f t="shared" si="1"/>
        <v>0</v>
      </c>
      <c r="P23" s="93"/>
      <c r="Q23" s="98">
        <f t="shared" si="2"/>
        <v>0</v>
      </c>
      <c r="R23" s="64"/>
      <c r="S23" s="184"/>
      <c r="T23" s="183"/>
      <c r="U23" s="62"/>
      <c r="V23" s="92"/>
      <c r="W23" s="93"/>
      <c r="X23" s="92">
        <f t="shared" si="6"/>
        <v>0</v>
      </c>
      <c r="Y23" s="92"/>
      <c r="Z23" s="101">
        <f t="shared" si="7"/>
        <v>0</v>
      </c>
      <c r="AA23" s="95">
        <f>ROUND($Z23*'Entrées des Taux'!$A$5,2)</f>
        <v>0</v>
      </c>
      <c r="AB23" s="93">
        <f>ROUND($Z23*'Entrées des Taux'!$A$21,2)</f>
        <v>0</v>
      </c>
      <c r="AC23" s="92">
        <f>ROUND($Z23*'Entrées des Taux'!$D$5,2)</f>
        <v>0</v>
      </c>
      <c r="AD23" s="92">
        <f>ROUND($Z23*'Entrées des Taux'!$A$13,2)</f>
        <v>0</v>
      </c>
      <c r="AE23" s="92">
        <f>ROUND($Z23*'Entrées des Taux'!$A$29,2)</f>
        <v>0</v>
      </c>
      <c r="AF23" s="94">
        <f>ROUND($U23*'Entrées des Taux'!$D$13,2)</f>
        <v>0</v>
      </c>
      <c r="AG23" s="96">
        <f>ROUND($Z23*'Entrées des Taux'!$D$21,2)</f>
        <v>0</v>
      </c>
      <c r="AH23" s="102">
        <f t="shared" si="3"/>
        <v>0</v>
      </c>
      <c r="AI23" s="93"/>
      <c r="AJ23" s="98">
        <f t="shared" si="4"/>
        <v>0</v>
      </c>
      <c r="AK23" s="64"/>
      <c r="AL23" s="184"/>
    </row>
    <row r="24" spans="1:38" s="63" customFormat="1" ht="13.5" thickBot="1" x14ac:dyDescent="0.25">
      <c r="A24" s="183"/>
      <c r="B24" s="62"/>
      <c r="C24" s="92"/>
      <c r="D24" s="93"/>
      <c r="E24" s="92">
        <f t="shared" si="5"/>
        <v>0</v>
      </c>
      <c r="F24" s="92"/>
      <c r="G24" s="101">
        <f t="shared" si="0"/>
        <v>0</v>
      </c>
      <c r="H24" s="103">
        <f>ROUND($G24*'Entrées des Taux'!$A$3,2)</f>
        <v>0</v>
      </c>
      <c r="I24" s="93">
        <f>ROUND($G24*'Entrées des Taux'!$A$19,2)</f>
        <v>0</v>
      </c>
      <c r="J24" s="92">
        <f>ROUND($G24*'Entrées des Taux'!$D$3,2)</f>
        <v>0</v>
      </c>
      <c r="K24" s="92">
        <f>ROUND($G24*'Entrées des Taux'!$A$11,2)</f>
        <v>0</v>
      </c>
      <c r="L24" s="92">
        <f>ROUND($G24*'Entrées des Taux'!$A$27,2)</f>
        <v>0</v>
      </c>
      <c r="M24" s="94">
        <f>ROUND($B24*'Entrées des Taux'!$D$11,2)</f>
        <v>0</v>
      </c>
      <c r="N24" s="96">
        <f>ROUND($G24*'Entrées des Taux'!$D$19,2)</f>
        <v>0</v>
      </c>
      <c r="O24" s="102">
        <f t="shared" si="1"/>
        <v>0</v>
      </c>
      <c r="P24" s="93"/>
      <c r="Q24" s="98">
        <f t="shared" si="2"/>
        <v>0</v>
      </c>
      <c r="R24" s="64"/>
      <c r="S24" s="184"/>
      <c r="T24" s="183"/>
      <c r="U24" s="62"/>
      <c r="V24" s="92"/>
      <c r="W24" s="93"/>
      <c r="X24" s="92">
        <f t="shared" si="6"/>
        <v>0</v>
      </c>
      <c r="Y24" s="92"/>
      <c r="Z24" s="101">
        <f t="shared" si="7"/>
        <v>0</v>
      </c>
      <c r="AA24" s="103">
        <f>ROUND($Z24*'Entrées des Taux'!$A$5,2)</f>
        <v>0</v>
      </c>
      <c r="AB24" s="93">
        <f>ROUND($Z24*'Entrées des Taux'!$A$21,2)</f>
        <v>0</v>
      </c>
      <c r="AC24" s="92">
        <f>ROUND($Z24*'Entrées des Taux'!$D$5,2)</f>
        <v>0</v>
      </c>
      <c r="AD24" s="92">
        <f>ROUND($Z24*'Entrées des Taux'!$A$13,2)</f>
        <v>0</v>
      </c>
      <c r="AE24" s="92">
        <f>ROUND($Z24*'Entrées des Taux'!$A$29,2)</f>
        <v>0</v>
      </c>
      <c r="AF24" s="94">
        <f>ROUND($U24*'Entrées des Taux'!$D$13,2)</f>
        <v>0</v>
      </c>
      <c r="AG24" s="96">
        <f>ROUND($Z24*'Entrées des Taux'!$D$21,2)</f>
        <v>0</v>
      </c>
      <c r="AH24" s="102">
        <f t="shared" si="3"/>
        <v>0</v>
      </c>
      <c r="AI24" s="93"/>
      <c r="AJ24" s="98">
        <f t="shared" si="4"/>
        <v>0</v>
      </c>
      <c r="AK24" s="64"/>
      <c r="AL24" s="184"/>
    </row>
    <row r="25" spans="1:38" s="36" customFormat="1" ht="13.5" thickBot="1" x14ac:dyDescent="0.25">
      <c r="A25" s="30" t="s">
        <v>51</v>
      </c>
      <c r="B25" s="31">
        <f>SUM(B10:B24)</f>
        <v>0</v>
      </c>
      <c r="C25" s="32"/>
      <c r="D25" s="104">
        <f t="shared" ref="D25:N25" si="8">SUM(D10:D24)</f>
        <v>0</v>
      </c>
      <c r="E25" s="105">
        <f t="shared" si="8"/>
        <v>0</v>
      </c>
      <c r="F25" s="105">
        <f t="shared" si="8"/>
        <v>0</v>
      </c>
      <c r="G25" s="106">
        <f t="shared" si="8"/>
        <v>0</v>
      </c>
      <c r="H25" s="107">
        <f t="shared" si="8"/>
        <v>0</v>
      </c>
      <c r="I25" s="105">
        <f t="shared" si="8"/>
        <v>0</v>
      </c>
      <c r="J25" s="105">
        <f t="shared" si="8"/>
        <v>0</v>
      </c>
      <c r="K25" s="105">
        <f t="shared" si="8"/>
        <v>0</v>
      </c>
      <c r="L25" s="105">
        <f t="shared" si="8"/>
        <v>0</v>
      </c>
      <c r="M25" s="104">
        <f t="shared" si="8"/>
        <v>0</v>
      </c>
      <c r="N25" s="106">
        <f t="shared" si="8"/>
        <v>0</v>
      </c>
      <c r="O25" s="108">
        <f>SUM(O10:O24)</f>
        <v>0</v>
      </c>
      <c r="P25" s="104">
        <f>SUM(P10:P24)</f>
        <v>0</v>
      </c>
      <c r="Q25" s="105">
        <f>SUM(Q10:Q24)</f>
        <v>0</v>
      </c>
      <c r="R25" s="34"/>
      <c r="S25" s="35"/>
      <c r="T25" s="30" t="s">
        <v>57</v>
      </c>
      <c r="U25" s="31">
        <f>SUM(U10:U24)</f>
        <v>0</v>
      </c>
      <c r="V25" s="105"/>
      <c r="W25" s="104">
        <f t="shared" ref="W25:AG25" si="9">SUM(W10:W24)</f>
        <v>0</v>
      </c>
      <c r="X25" s="105">
        <f t="shared" si="9"/>
        <v>0</v>
      </c>
      <c r="Y25" s="105">
        <f t="shared" si="9"/>
        <v>0</v>
      </c>
      <c r="Z25" s="105">
        <f t="shared" si="9"/>
        <v>0</v>
      </c>
      <c r="AA25" s="109">
        <f t="shared" si="9"/>
        <v>0</v>
      </c>
      <c r="AB25" s="105">
        <f t="shared" si="9"/>
        <v>0</v>
      </c>
      <c r="AC25" s="105">
        <f t="shared" si="9"/>
        <v>0</v>
      </c>
      <c r="AD25" s="105">
        <f t="shared" si="9"/>
        <v>0</v>
      </c>
      <c r="AE25" s="105">
        <f t="shared" si="9"/>
        <v>0</v>
      </c>
      <c r="AF25" s="104">
        <f t="shared" si="9"/>
        <v>0</v>
      </c>
      <c r="AG25" s="104">
        <f t="shared" si="9"/>
        <v>0</v>
      </c>
      <c r="AH25" s="110">
        <f>SUM(AH10:AH24)</f>
        <v>0</v>
      </c>
      <c r="AI25" s="104">
        <f>SUM(AI10:AI24)</f>
        <v>0</v>
      </c>
      <c r="AJ25" s="105">
        <f>SUM(AJ10:AJ24)</f>
        <v>0</v>
      </c>
      <c r="AK25" s="34"/>
      <c r="AL25" s="35"/>
    </row>
    <row r="26" spans="1:38" s="36" customFormat="1" ht="14.25" thickTop="1" thickBot="1" x14ac:dyDescent="0.25">
      <c r="A26" s="37" t="s">
        <v>52</v>
      </c>
      <c r="B26" s="38">
        <f>B25</f>
        <v>0</v>
      </c>
      <c r="C26" s="39"/>
      <c r="D26" s="111">
        <f>SUM(D25)</f>
        <v>0</v>
      </c>
      <c r="E26" s="112">
        <f t="shared" ref="E26:Q26" si="10">SUM(E25)</f>
        <v>0</v>
      </c>
      <c r="F26" s="112">
        <f t="shared" si="10"/>
        <v>0</v>
      </c>
      <c r="G26" s="113">
        <f t="shared" si="10"/>
        <v>0</v>
      </c>
      <c r="H26" s="111">
        <f t="shared" si="10"/>
        <v>0</v>
      </c>
      <c r="I26" s="112">
        <f t="shared" si="10"/>
        <v>0</v>
      </c>
      <c r="J26" s="112">
        <f t="shared" si="10"/>
        <v>0</v>
      </c>
      <c r="K26" s="112">
        <f t="shared" si="10"/>
        <v>0</v>
      </c>
      <c r="L26" s="112">
        <f t="shared" si="10"/>
        <v>0</v>
      </c>
      <c r="M26" s="112">
        <f t="shared" si="10"/>
        <v>0</v>
      </c>
      <c r="N26" s="114">
        <f t="shared" si="10"/>
        <v>0</v>
      </c>
      <c r="O26" s="115">
        <f t="shared" si="10"/>
        <v>0</v>
      </c>
      <c r="P26" s="111">
        <f t="shared" si="10"/>
        <v>0</v>
      </c>
      <c r="Q26" s="112">
        <f t="shared" si="10"/>
        <v>0</v>
      </c>
      <c r="R26" s="40"/>
      <c r="S26" s="41"/>
      <c r="T26" s="37" t="s">
        <v>58</v>
      </c>
      <c r="U26" s="38">
        <f>B43+U25</f>
        <v>0</v>
      </c>
      <c r="V26" s="112"/>
      <c r="W26" s="111">
        <f t="shared" ref="W26:AJ26" si="11">SUM(D43)+SUM(W25)</f>
        <v>0</v>
      </c>
      <c r="X26" s="112">
        <f t="shared" si="11"/>
        <v>0</v>
      </c>
      <c r="Y26" s="112">
        <f t="shared" si="11"/>
        <v>0</v>
      </c>
      <c r="Z26" s="113">
        <f t="shared" si="11"/>
        <v>0</v>
      </c>
      <c r="AA26" s="111">
        <f t="shared" si="11"/>
        <v>0</v>
      </c>
      <c r="AB26" s="112">
        <f t="shared" si="11"/>
        <v>0</v>
      </c>
      <c r="AC26" s="112">
        <f t="shared" si="11"/>
        <v>0</v>
      </c>
      <c r="AD26" s="112">
        <f t="shared" si="11"/>
        <v>0</v>
      </c>
      <c r="AE26" s="112">
        <f t="shared" si="11"/>
        <v>0</v>
      </c>
      <c r="AF26" s="112">
        <f t="shared" si="11"/>
        <v>0</v>
      </c>
      <c r="AG26" s="112">
        <f t="shared" si="11"/>
        <v>0</v>
      </c>
      <c r="AH26" s="113">
        <f t="shared" si="11"/>
        <v>0</v>
      </c>
      <c r="AI26" s="111">
        <f t="shared" si="11"/>
        <v>0</v>
      </c>
      <c r="AJ26" s="112">
        <f t="shared" si="11"/>
        <v>0</v>
      </c>
      <c r="AK26" s="40"/>
      <c r="AL26" s="41"/>
    </row>
    <row r="27" spans="1:38" s="63" customFormat="1" ht="13.5" thickTop="1" x14ac:dyDescent="0.2">
      <c r="A27" s="183"/>
      <c r="B27" s="62"/>
      <c r="C27" s="92"/>
      <c r="D27" s="93"/>
      <c r="E27" s="92">
        <f t="shared" ref="E27:E41" si="12">B27*C27</f>
        <v>0</v>
      </c>
      <c r="F27" s="92"/>
      <c r="G27" s="101">
        <f>SUM(D27:F27)</f>
        <v>0</v>
      </c>
      <c r="H27" s="99">
        <f>ROUND($G27*'Entrées des Taux'!$A$4,2)</f>
        <v>0</v>
      </c>
      <c r="I27" s="93">
        <f>ROUND($G27*'Entrées des Taux'!$A$20,2)</f>
        <v>0</v>
      </c>
      <c r="J27" s="92">
        <f>ROUND($G27*'Entrées des Taux'!$D$4,2)</f>
        <v>0</v>
      </c>
      <c r="K27" s="92">
        <f>ROUND($G27*'Entrées des Taux'!$A$12,2)</f>
        <v>0</v>
      </c>
      <c r="L27" s="92">
        <f>ROUND($G27*'Entrées des Taux'!$A$28,2)</f>
        <v>0</v>
      </c>
      <c r="M27" s="94">
        <f>ROUND($B27*'Entrées des Taux'!$D$12,2)</f>
        <v>0</v>
      </c>
      <c r="N27" s="100">
        <f>ROUND($G27*'Entrées des Taux'!$D$20,2)</f>
        <v>0</v>
      </c>
      <c r="O27" s="102">
        <f t="shared" ref="O27:O41" si="13">SUM(G27)-SUM(H27:N27)</f>
        <v>0</v>
      </c>
      <c r="P27" s="93"/>
      <c r="Q27" s="98">
        <f>SUM(O27:P27)</f>
        <v>0</v>
      </c>
      <c r="R27" s="64"/>
      <c r="S27" s="184"/>
      <c r="T27" s="183"/>
      <c r="U27" s="62"/>
      <c r="V27" s="92"/>
      <c r="W27" s="93"/>
      <c r="X27" s="92">
        <f t="shared" ref="X27:X41" si="14">U27*V27</f>
        <v>0</v>
      </c>
      <c r="Y27" s="92"/>
      <c r="Z27" s="101">
        <f>SUM(W27:Y27)</f>
        <v>0</v>
      </c>
      <c r="AA27" s="99">
        <f>ROUND($Z27*'Entrées des Taux'!$A$6,2)</f>
        <v>0</v>
      </c>
      <c r="AB27" s="93">
        <f>ROUND($Z27*'Entrées des Taux'!$A$22,2)</f>
        <v>0</v>
      </c>
      <c r="AC27" s="92">
        <f>ROUND($Z27*'Entrées des Taux'!$D$6,2)</f>
        <v>0</v>
      </c>
      <c r="AD27" s="92">
        <f>ROUND($Z27*'Entrées des Taux'!$A$14,2)</f>
        <v>0</v>
      </c>
      <c r="AE27" s="92">
        <f>ROUND($Z27*'Entrées des Taux'!$A$30,2)</f>
        <v>0</v>
      </c>
      <c r="AF27" s="94">
        <f>ROUND($U27*'Entrées des Taux'!$D$14,2)</f>
        <v>0</v>
      </c>
      <c r="AG27" s="100">
        <f>ROUND($Z27*'Entrées des Taux'!$D$22,2)</f>
        <v>0</v>
      </c>
      <c r="AH27" s="102">
        <f t="shared" ref="AH27:AH41" si="15">SUM(Z27)-SUM(AA27:AG27)</f>
        <v>0</v>
      </c>
      <c r="AI27" s="93" t="s">
        <v>0</v>
      </c>
      <c r="AJ27" s="98">
        <f t="shared" ref="AJ27:AJ41" si="16">SUM(AH27:AI27)</f>
        <v>0</v>
      </c>
      <c r="AK27" s="64" t="s">
        <v>0</v>
      </c>
      <c r="AL27" s="184" t="s">
        <v>0</v>
      </c>
    </row>
    <row r="28" spans="1:38" s="63" customFormat="1" x14ac:dyDescent="0.2">
      <c r="A28" s="183"/>
      <c r="B28" s="62"/>
      <c r="C28" s="92"/>
      <c r="D28" s="93"/>
      <c r="E28" s="92">
        <f t="shared" si="12"/>
        <v>0</v>
      </c>
      <c r="F28" s="92"/>
      <c r="G28" s="101">
        <f t="shared" ref="G28:G41" si="17">SUM(D28:F28)</f>
        <v>0</v>
      </c>
      <c r="H28" s="95">
        <f>ROUND($G28*'Entrées des Taux'!$A$4,2)</f>
        <v>0</v>
      </c>
      <c r="I28" s="93">
        <f>ROUND($G28*'Entrées des Taux'!$A$20,2)</f>
        <v>0</v>
      </c>
      <c r="J28" s="92">
        <f>ROUND($G28*'Entrées des Taux'!$D$4,2)</f>
        <v>0</v>
      </c>
      <c r="K28" s="92">
        <f>ROUND($G28*'Entrées des Taux'!$A$12,2)</f>
        <v>0</v>
      </c>
      <c r="L28" s="92">
        <f>ROUND($G28*'Entrées des Taux'!$A$28,2)</f>
        <v>0</v>
      </c>
      <c r="M28" s="94">
        <f>ROUND($B28*'Entrées des Taux'!$D$12,2)</f>
        <v>0</v>
      </c>
      <c r="N28" s="96">
        <f>ROUND($G28*'Entrées des Taux'!$D$20,2)</f>
        <v>0</v>
      </c>
      <c r="O28" s="102">
        <f t="shared" si="13"/>
        <v>0</v>
      </c>
      <c r="P28" s="93"/>
      <c r="Q28" s="98">
        <f t="shared" si="2"/>
        <v>0</v>
      </c>
      <c r="R28" s="64"/>
      <c r="S28" s="184"/>
      <c r="T28" s="183"/>
      <c r="U28" s="62"/>
      <c r="V28" s="92"/>
      <c r="W28" s="93"/>
      <c r="X28" s="92">
        <f t="shared" si="14"/>
        <v>0</v>
      </c>
      <c r="Y28" s="92"/>
      <c r="Z28" s="101">
        <f t="shared" ref="Z28:Z41" si="18">SUM(W28:Y28)</f>
        <v>0</v>
      </c>
      <c r="AA28" s="95">
        <f>ROUND($Z28*'Entrées des Taux'!$A$6,2)</f>
        <v>0</v>
      </c>
      <c r="AB28" s="93">
        <f>ROUND($Z28*'Entrées des Taux'!$A$22,2)</f>
        <v>0</v>
      </c>
      <c r="AC28" s="92">
        <f>ROUND($Z28*'Entrées des Taux'!$D$6,2)</f>
        <v>0</v>
      </c>
      <c r="AD28" s="92">
        <f>ROUND($Z28*'Entrées des Taux'!$A$14,2)</f>
        <v>0</v>
      </c>
      <c r="AE28" s="92">
        <f>ROUND($Z28*'Entrées des Taux'!$A$30,2)</f>
        <v>0</v>
      </c>
      <c r="AF28" s="94">
        <f>ROUND($U28*'Entrées des Taux'!$D$14,2)</f>
        <v>0</v>
      </c>
      <c r="AG28" s="96">
        <f>ROUND($Z28*'Entrées des Taux'!$D$22,2)</f>
        <v>0</v>
      </c>
      <c r="AH28" s="102">
        <f t="shared" si="15"/>
        <v>0</v>
      </c>
      <c r="AI28" s="93"/>
      <c r="AJ28" s="98">
        <f t="shared" si="16"/>
        <v>0</v>
      </c>
      <c r="AK28" s="64"/>
      <c r="AL28" s="184"/>
    </row>
    <row r="29" spans="1:38" s="63" customFormat="1" x14ac:dyDescent="0.2">
      <c r="A29" s="183"/>
      <c r="B29" s="62"/>
      <c r="C29" s="92"/>
      <c r="D29" s="93"/>
      <c r="E29" s="92">
        <f t="shared" si="12"/>
        <v>0</v>
      </c>
      <c r="F29" s="92"/>
      <c r="G29" s="101">
        <f t="shared" si="17"/>
        <v>0</v>
      </c>
      <c r="H29" s="95">
        <f>ROUND($G29*'Entrées des Taux'!$A$4,2)</f>
        <v>0</v>
      </c>
      <c r="I29" s="93">
        <f>ROUND($G29*'Entrées des Taux'!$A$20,2)</f>
        <v>0</v>
      </c>
      <c r="J29" s="92">
        <f>ROUND($G29*'Entrées des Taux'!$D$4,2)</f>
        <v>0</v>
      </c>
      <c r="K29" s="92">
        <f>ROUND($G29*'Entrées des Taux'!$A$12,2)</f>
        <v>0</v>
      </c>
      <c r="L29" s="92">
        <f>ROUND($G29*'Entrées des Taux'!$A$28,2)</f>
        <v>0</v>
      </c>
      <c r="M29" s="94">
        <f>ROUND($B29*'Entrées des Taux'!$D$12,2)</f>
        <v>0</v>
      </c>
      <c r="N29" s="96">
        <f>ROUND($G29*'Entrées des Taux'!$D$20,2)</f>
        <v>0</v>
      </c>
      <c r="O29" s="102">
        <f t="shared" si="13"/>
        <v>0</v>
      </c>
      <c r="P29" s="93"/>
      <c r="Q29" s="98">
        <f t="shared" si="2"/>
        <v>0</v>
      </c>
      <c r="R29" s="64"/>
      <c r="S29" s="184"/>
      <c r="T29" s="183"/>
      <c r="U29" s="62"/>
      <c r="V29" s="92"/>
      <c r="W29" s="93"/>
      <c r="X29" s="92">
        <f t="shared" si="14"/>
        <v>0</v>
      </c>
      <c r="Y29" s="92"/>
      <c r="Z29" s="101">
        <f t="shared" si="18"/>
        <v>0</v>
      </c>
      <c r="AA29" s="95">
        <f>ROUND($Z29*'Entrées des Taux'!$A$6,2)</f>
        <v>0</v>
      </c>
      <c r="AB29" s="93">
        <f>ROUND($Z29*'Entrées des Taux'!$A$22,2)</f>
        <v>0</v>
      </c>
      <c r="AC29" s="92">
        <f>ROUND($Z29*'Entrées des Taux'!$D$6,2)</f>
        <v>0</v>
      </c>
      <c r="AD29" s="92">
        <f>ROUND($Z29*'Entrées des Taux'!$A$14,2)</f>
        <v>0</v>
      </c>
      <c r="AE29" s="92">
        <f>ROUND($Z29*'Entrées des Taux'!$A$30,2)</f>
        <v>0</v>
      </c>
      <c r="AF29" s="94">
        <f>ROUND($U29*'Entrées des Taux'!$D$14,2)</f>
        <v>0</v>
      </c>
      <c r="AG29" s="96">
        <f>ROUND($Z29*'Entrées des Taux'!$D$22,2)</f>
        <v>0</v>
      </c>
      <c r="AH29" s="102">
        <f t="shared" si="15"/>
        <v>0</v>
      </c>
      <c r="AI29" s="93"/>
      <c r="AJ29" s="98">
        <f t="shared" si="16"/>
        <v>0</v>
      </c>
      <c r="AK29" s="64"/>
      <c r="AL29" s="184"/>
    </row>
    <row r="30" spans="1:38" s="63" customFormat="1" x14ac:dyDescent="0.2">
      <c r="A30" s="183"/>
      <c r="B30" s="62"/>
      <c r="C30" s="92"/>
      <c r="D30" s="93"/>
      <c r="E30" s="92">
        <f t="shared" si="12"/>
        <v>0</v>
      </c>
      <c r="F30" s="92"/>
      <c r="G30" s="101">
        <f t="shared" si="17"/>
        <v>0</v>
      </c>
      <c r="H30" s="95">
        <f>ROUND($G30*'Entrées des Taux'!$A$4,2)</f>
        <v>0</v>
      </c>
      <c r="I30" s="93">
        <f>ROUND($G30*'Entrées des Taux'!$A$20,2)</f>
        <v>0</v>
      </c>
      <c r="J30" s="92">
        <f>ROUND($G30*'Entrées des Taux'!$D$4,2)</f>
        <v>0</v>
      </c>
      <c r="K30" s="92">
        <f>ROUND($G30*'Entrées des Taux'!$A$12,2)</f>
        <v>0</v>
      </c>
      <c r="L30" s="92">
        <f>ROUND($G30*'Entrées des Taux'!$A$28,2)</f>
        <v>0</v>
      </c>
      <c r="M30" s="94">
        <f>ROUND($B30*'Entrées des Taux'!$D$12,2)</f>
        <v>0</v>
      </c>
      <c r="N30" s="96">
        <f>ROUND($G30*'Entrées des Taux'!$D$20,2)</f>
        <v>0</v>
      </c>
      <c r="O30" s="102">
        <f t="shared" si="13"/>
        <v>0</v>
      </c>
      <c r="P30" s="93"/>
      <c r="Q30" s="98">
        <f t="shared" si="2"/>
        <v>0</v>
      </c>
      <c r="R30" s="64"/>
      <c r="S30" s="184"/>
      <c r="T30" s="183"/>
      <c r="U30" s="62"/>
      <c r="V30" s="92"/>
      <c r="W30" s="93"/>
      <c r="X30" s="92">
        <f t="shared" si="14"/>
        <v>0</v>
      </c>
      <c r="Y30" s="92"/>
      <c r="Z30" s="101">
        <f t="shared" si="18"/>
        <v>0</v>
      </c>
      <c r="AA30" s="95">
        <f>ROUND($Z30*'Entrées des Taux'!$A$6,2)</f>
        <v>0</v>
      </c>
      <c r="AB30" s="93">
        <f>ROUND($Z30*'Entrées des Taux'!$A$22,2)</f>
        <v>0</v>
      </c>
      <c r="AC30" s="92">
        <f>ROUND($Z30*'Entrées des Taux'!$D$6,2)</f>
        <v>0</v>
      </c>
      <c r="AD30" s="92">
        <f>ROUND($Z30*'Entrées des Taux'!$A$14,2)</f>
        <v>0</v>
      </c>
      <c r="AE30" s="92">
        <f>ROUND($Z30*'Entrées des Taux'!$A$30,2)</f>
        <v>0</v>
      </c>
      <c r="AF30" s="94">
        <f>ROUND($U30*'Entrées des Taux'!$D$14,2)</f>
        <v>0</v>
      </c>
      <c r="AG30" s="96">
        <f>ROUND($Z30*'Entrées des Taux'!$D$22,2)</f>
        <v>0</v>
      </c>
      <c r="AH30" s="102">
        <f t="shared" si="15"/>
        <v>0</v>
      </c>
      <c r="AI30" s="93"/>
      <c r="AJ30" s="98">
        <f t="shared" si="16"/>
        <v>0</v>
      </c>
      <c r="AK30" s="64"/>
      <c r="AL30" s="184"/>
    </row>
    <row r="31" spans="1:38" s="63" customFormat="1" x14ac:dyDescent="0.2">
      <c r="A31" s="183"/>
      <c r="B31" s="62"/>
      <c r="C31" s="92"/>
      <c r="D31" s="93"/>
      <c r="E31" s="92">
        <f t="shared" si="12"/>
        <v>0</v>
      </c>
      <c r="F31" s="92"/>
      <c r="G31" s="101">
        <f t="shared" si="17"/>
        <v>0</v>
      </c>
      <c r="H31" s="95">
        <f>ROUND($G31*'Entrées des Taux'!$A$4,2)</f>
        <v>0</v>
      </c>
      <c r="I31" s="93">
        <f>ROUND($G31*'Entrées des Taux'!$A$20,2)</f>
        <v>0</v>
      </c>
      <c r="J31" s="92">
        <f>ROUND($G31*'Entrées des Taux'!$D$4,2)</f>
        <v>0</v>
      </c>
      <c r="K31" s="92">
        <f>ROUND($G31*'Entrées des Taux'!$A$12,2)</f>
        <v>0</v>
      </c>
      <c r="L31" s="92">
        <f>ROUND($G31*'Entrées des Taux'!$A$28,2)</f>
        <v>0</v>
      </c>
      <c r="M31" s="94">
        <f>ROUND($B31*'Entrées des Taux'!$D$12,2)</f>
        <v>0</v>
      </c>
      <c r="N31" s="96">
        <f>ROUND($G31*'Entrées des Taux'!$D$20,2)</f>
        <v>0</v>
      </c>
      <c r="O31" s="102">
        <f t="shared" si="13"/>
        <v>0</v>
      </c>
      <c r="P31" s="93"/>
      <c r="Q31" s="98">
        <f t="shared" si="2"/>
        <v>0</v>
      </c>
      <c r="R31" s="64"/>
      <c r="S31" s="184"/>
      <c r="T31" s="183"/>
      <c r="U31" s="62"/>
      <c r="V31" s="92"/>
      <c r="W31" s="93"/>
      <c r="X31" s="92">
        <f t="shared" si="14"/>
        <v>0</v>
      </c>
      <c r="Y31" s="92"/>
      <c r="Z31" s="101">
        <f t="shared" si="18"/>
        <v>0</v>
      </c>
      <c r="AA31" s="95">
        <f>ROUND($Z31*'Entrées des Taux'!$A$6,2)</f>
        <v>0</v>
      </c>
      <c r="AB31" s="93">
        <f>ROUND($Z31*'Entrées des Taux'!$A$22,2)</f>
        <v>0</v>
      </c>
      <c r="AC31" s="92">
        <f>ROUND($Z31*'Entrées des Taux'!$D$6,2)</f>
        <v>0</v>
      </c>
      <c r="AD31" s="92">
        <f>ROUND($Z31*'Entrées des Taux'!$A$14,2)</f>
        <v>0</v>
      </c>
      <c r="AE31" s="92">
        <f>ROUND($Z31*'Entrées des Taux'!$A$30,2)</f>
        <v>0</v>
      </c>
      <c r="AF31" s="94">
        <f>ROUND($U31*'Entrées des Taux'!$D$14,2)</f>
        <v>0</v>
      </c>
      <c r="AG31" s="96">
        <f>ROUND($Z31*'Entrées des Taux'!$D$22,2)</f>
        <v>0</v>
      </c>
      <c r="AH31" s="102">
        <f t="shared" si="15"/>
        <v>0</v>
      </c>
      <c r="AI31" s="93"/>
      <c r="AJ31" s="98">
        <f t="shared" si="16"/>
        <v>0</v>
      </c>
      <c r="AK31" s="64"/>
      <c r="AL31" s="184"/>
    </row>
    <row r="32" spans="1:38" s="63" customFormat="1" x14ac:dyDescent="0.2">
      <c r="A32" s="183"/>
      <c r="B32" s="62"/>
      <c r="C32" s="92"/>
      <c r="D32" s="93"/>
      <c r="E32" s="92">
        <f t="shared" si="12"/>
        <v>0</v>
      </c>
      <c r="F32" s="92"/>
      <c r="G32" s="101">
        <f t="shared" si="17"/>
        <v>0</v>
      </c>
      <c r="H32" s="95">
        <f>ROUND($G32*'Entrées des Taux'!$A$4,2)</f>
        <v>0</v>
      </c>
      <c r="I32" s="93">
        <f>ROUND($G32*'Entrées des Taux'!$A$20,2)</f>
        <v>0</v>
      </c>
      <c r="J32" s="92">
        <f>ROUND($G32*'Entrées des Taux'!$D$4,2)</f>
        <v>0</v>
      </c>
      <c r="K32" s="92">
        <f>ROUND($G32*'Entrées des Taux'!$A$12,2)</f>
        <v>0</v>
      </c>
      <c r="L32" s="92">
        <f>ROUND($G32*'Entrées des Taux'!$A$28,2)</f>
        <v>0</v>
      </c>
      <c r="M32" s="94">
        <f>ROUND($B32*'Entrées des Taux'!$D$12,2)</f>
        <v>0</v>
      </c>
      <c r="N32" s="96">
        <f>ROUND($G32*'Entrées des Taux'!$D$20,2)</f>
        <v>0</v>
      </c>
      <c r="O32" s="102">
        <f t="shared" si="13"/>
        <v>0</v>
      </c>
      <c r="P32" s="93"/>
      <c r="Q32" s="98">
        <f t="shared" si="2"/>
        <v>0</v>
      </c>
      <c r="R32" s="64"/>
      <c r="S32" s="184"/>
      <c r="T32" s="183"/>
      <c r="U32" s="62"/>
      <c r="V32" s="92"/>
      <c r="W32" s="93"/>
      <c r="X32" s="92">
        <f t="shared" si="14"/>
        <v>0</v>
      </c>
      <c r="Y32" s="92"/>
      <c r="Z32" s="101">
        <f t="shared" si="18"/>
        <v>0</v>
      </c>
      <c r="AA32" s="95">
        <f>ROUND($Z32*'Entrées des Taux'!$A$6,2)</f>
        <v>0</v>
      </c>
      <c r="AB32" s="93">
        <f>ROUND($Z32*'Entrées des Taux'!$A$22,2)</f>
        <v>0</v>
      </c>
      <c r="AC32" s="92">
        <f>ROUND($Z32*'Entrées des Taux'!$D$6,2)</f>
        <v>0</v>
      </c>
      <c r="AD32" s="92">
        <f>ROUND($Z32*'Entrées des Taux'!$A$14,2)</f>
        <v>0</v>
      </c>
      <c r="AE32" s="92">
        <f>ROUND($Z32*'Entrées des Taux'!$A$30,2)</f>
        <v>0</v>
      </c>
      <c r="AF32" s="94">
        <f>ROUND($U32*'Entrées des Taux'!$D$14,2)</f>
        <v>0</v>
      </c>
      <c r="AG32" s="96">
        <f>ROUND($Z32*'Entrées des Taux'!$D$22,2)</f>
        <v>0</v>
      </c>
      <c r="AH32" s="102">
        <f t="shared" si="15"/>
        <v>0</v>
      </c>
      <c r="AI32" s="93"/>
      <c r="AJ32" s="98">
        <f t="shared" si="16"/>
        <v>0</v>
      </c>
      <c r="AK32" s="64"/>
      <c r="AL32" s="184"/>
    </row>
    <row r="33" spans="1:38" s="63" customFormat="1" x14ac:dyDescent="0.2">
      <c r="A33" s="183"/>
      <c r="B33" s="62"/>
      <c r="C33" s="92"/>
      <c r="D33" s="93"/>
      <c r="E33" s="92">
        <f t="shared" si="12"/>
        <v>0</v>
      </c>
      <c r="F33" s="92"/>
      <c r="G33" s="101">
        <f t="shared" si="17"/>
        <v>0</v>
      </c>
      <c r="H33" s="95">
        <f>ROUND($G33*'Entrées des Taux'!$A$4,2)</f>
        <v>0</v>
      </c>
      <c r="I33" s="93">
        <f>ROUND($G33*'Entrées des Taux'!$A$20,2)</f>
        <v>0</v>
      </c>
      <c r="J33" s="92">
        <f>ROUND($G33*'Entrées des Taux'!$D$4,2)</f>
        <v>0</v>
      </c>
      <c r="K33" s="92">
        <f>ROUND($G33*'Entrées des Taux'!$A$12,2)</f>
        <v>0</v>
      </c>
      <c r="L33" s="92">
        <f>ROUND($G33*'Entrées des Taux'!$A$28,2)</f>
        <v>0</v>
      </c>
      <c r="M33" s="94">
        <f>ROUND($B33*'Entrées des Taux'!$D$12,2)</f>
        <v>0</v>
      </c>
      <c r="N33" s="96">
        <f>ROUND($G33*'Entrées des Taux'!$D$20,2)</f>
        <v>0</v>
      </c>
      <c r="O33" s="102">
        <f t="shared" si="13"/>
        <v>0</v>
      </c>
      <c r="P33" s="93"/>
      <c r="Q33" s="98">
        <f t="shared" si="2"/>
        <v>0</v>
      </c>
      <c r="R33" s="64"/>
      <c r="S33" s="184"/>
      <c r="T33" s="183"/>
      <c r="U33" s="62"/>
      <c r="V33" s="92"/>
      <c r="W33" s="93"/>
      <c r="X33" s="92">
        <f t="shared" si="14"/>
        <v>0</v>
      </c>
      <c r="Y33" s="92"/>
      <c r="Z33" s="101">
        <f t="shared" si="18"/>
        <v>0</v>
      </c>
      <c r="AA33" s="95">
        <f>ROUND($Z33*'Entrées des Taux'!$A$6,2)</f>
        <v>0</v>
      </c>
      <c r="AB33" s="93">
        <f>ROUND($Z33*'Entrées des Taux'!$A$22,2)</f>
        <v>0</v>
      </c>
      <c r="AC33" s="92">
        <f>ROUND($Z33*'Entrées des Taux'!$D$6,2)</f>
        <v>0</v>
      </c>
      <c r="AD33" s="92">
        <f>ROUND($Z33*'Entrées des Taux'!$A$14,2)</f>
        <v>0</v>
      </c>
      <c r="AE33" s="92">
        <f>ROUND($Z33*'Entrées des Taux'!$A$30,2)</f>
        <v>0</v>
      </c>
      <c r="AF33" s="94">
        <f>ROUND($U33*'Entrées des Taux'!$D$14,2)</f>
        <v>0</v>
      </c>
      <c r="AG33" s="96">
        <f>ROUND($Z33*'Entrées des Taux'!$D$22,2)</f>
        <v>0</v>
      </c>
      <c r="AH33" s="102">
        <f t="shared" si="15"/>
        <v>0</v>
      </c>
      <c r="AI33" s="93"/>
      <c r="AJ33" s="98">
        <f t="shared" si="16"/>
        <v>0</v>
      </c>
      <c r="AK33" s="64"/>
      <c r="AL33" s="184"/>
    </row>
    <row r="34" spans="1:38" s="63" customFormat="1" x14ac:dyDescent="0.2">
      <c r="A34" s="183"/>
      <c r="B34" s="62"/>
      <c r="C34" s="92"/>
      <c r="D34" s="93"/>
      <c r="E34" s="92">
        <f t="shared" si="12"/>
        <v>0</v>
      </c>
      <c r="F34" s="92"/>
      <c r="G34" s="101">
        <f t="shared" si="17"/>
        <v>0</v>
      </c>
      <c r="H34" s="95">
        <f>ROUND($G34*'Entrées des Taux'!$A$4,2)</f>
        <v>0</v>
      </c>
      <c r="I34" s="93">
        <f>ROUND($G34*'Entrées des Taux'!$A$20,2)</f>
        <v>0</v>
      </c>
      <c r="J34" s="92">
        <f>ROUND($G34*'Entrées des Taux'!$D$4,2)</f>
        <v>0</v>
      </c>
      <c r="K34" s="92">
        <f>ROUND($G34*'Entrées des Taux'!$A$12,2)</f>
        <v>0</v>
      </c>
      <c r="L34" s="92">
        <f>ROUND($G34*'Entrées des Taux'!$A$28,2)</f>
        <v>0</v>
      </c>
      <c r="M34" s="94">
        <f>ROUND($B34*'Entrées des Taux'!$D$12,2)</f>
        <v>0</v>
      </c>
      <c r="N34" s="96">
        <f>ROUND($G34*'Entrées des Taux'!$D$20,2)</f>
        <v>0</v>
      </c>
      <c r="O34" s="102">
        <f t="shared" si="13"/>
        <v>0</v>
      </c>
      <c r="P34" s="93"/>
      <c r="Q34" s="98">
        <f t="shared" si="2"/>
        <v>0</v>
      </c>
      <c r="R34" s="64"/>
      <c r="S34" s="184"/>
      <c r="T34" s="183"/>
      <c r="U34" s="62"/>
      <c r="V34" s="92"/>
      <c r="W34" s="93"/>
      <c r="X34" s="92">
        <f t="shared" si="14"/>
        <v>0</v>
      </c>
      <c r="Y34" s="92"/>
      <c r="Z34" s="101">
        <f t="shared" si="18"/>
        <v>0</v>
      </c>
      <c r="AA34" s="95">
        <f>ROUND($Z34*'Entrées des Taux'!$A$6,2)</f>
        <v>0</v>
      </c>
      <c r="AB34" s="93">
        <f>ROUND($Z34*'Entrées des Taux'!$A$22,2)</f>
        <v>0</v>
      </c>
      <c r="AC34" s="92">
        <f>ROUND($Z34*'Entrées des Taux'!$D$6,2)</f>
        <v>0</v>
      </c>
      <c r="AD34" s="92">
        <f>ROUND($Z34*'Entrées des Taux'!$A$14,2)</f>
        <v>0</v>
      </c>
      <c r="AE34" s="92">
        <f>ROUND($Z34*'Entrées des Taux'!$A$30,2)</f>
        <v>0</v>
      </c>
      <c r="AF34" s="94">
        <f>ROUND($U34*'Entrées des Taux'!$D$14,2)</f>
        <v>0</v>
      </c>
      <c r="AG34" s="96">
        <f>ROUND($Z34*'Entrées des Taux'!$D$22,2)</f>
        <v>0</v>
      </c>
      <c r="AH34" s="102">
        <f t="shared" si="15"/>
        <v>0</v>
      </c>
      <c r="AI34" s="93"/>
      <c r="AJ34" s="98">
        <f t="shared" si="16"/>
        <v>0</v>
      </c>
      <c r="AK34" s="64"/>
      <c r="AL34" s="184"/>
    </row>
    <row r="35" spans="1:38" s="63" customFormat="1" x14ac:dyDescent="0.2">
      <c r="A35" s="183"/>
      <c r="B35" s="62"/>
      <c r="C35" s="92"/>
      <c r="D35" s="93"/>
      <c r="E35" s="92">
        <f t="shared" si="12"/>
        <v>0</v>
      </c>
      <c r="F35" s="92"/>
      <c r="G35" s="101">
        <f t="shared" si="17"/>
        <v>0</v>
      </c>
      <c r="H35" s="95">
        <f>ROUND($G35*'Entrées des Taux'!$A$4,2)</f>
        <v>0</v>
      </c>
      <c r="I35" s="93">
        <f>ROUND($G35*'Entrées des Taux'!$A$20,2)</f>
        <v>0</v>
      </c>
      <c r="J35" s="92">
        <f>ROUND($G35*'Entrées des Taux'!$D$4,2)</f>
        <v>0</v>
      </c>
      <c r="K35" s="92">
        <f>ROUND($G35*'Entrées des Taux'!$A$12,2)</f>
        <v>0</v>
      </c>
      <c r="L35" s="92">
        <f>ROUND($G35*'Entrées des Taux'!$A$28,2)</f>
        <v>0</v>
      </c>
      <c r="M35" s="94">
        <f>ROUND($B35*'Entrées des Taux'!$D$12,2)</f>
        <v>0</v>
      </c>
      <c r="N35" s="96">
        <f>ROUND($G35*'Entrées des Taux'!$D$20,2)</f>
        <v>0</v>
      </c>
      <c r="O35" s="102">
        <f t="shared" si="13"/>
        <v>0</v>
      </c>
      <c r="P35" s="93"/>
      <c r="Q35" s="98">
        <f t="shared" si="2"/>
        <v>0</v>
      </c>
      <c r="R35" s="64"/>
      <c r="S35" s="184"/>
      <c r="T35" s="183"/>
      <c r="U35" s="62"/>
      <c r="V35" s="92"/>
      <c r="W35" s="93"/>
      <c r="X35" s="92">
        <f t="shared" si="14"/>
        <v>0</v>
      </c>
      <c r="Y35" s="92"/>
      <c r="Z35" s="101">
        <f t="shared" si="18"/>
        <v>0</v>
      </c>
      <c r="AA35" s="95">
        <f>ROUND($Z35*'Entrées des Taux'!$A$6,2)</f>
        <v>0</v>
      </c>
      <c r="AB35" s="93">
        <f>ROUND($Z35*'Entrées des Taux'!$A$22,2)</f>
        <v>0</v>
      </c>
      <c r="AC35" s="92">
        <f>ROUND($Z35*'Entrées des Taux'!$D$6,2)</f>
        <v>0</v>
      </c>
      <c r="AD35" s="92">
        <f>ROUND($Z35*'Entrées des Taux'!$A$14,2)</f>
        <v>0</v>
      </c>
      <c r="AE35" s="92">
        <f>ROUND($Z35*'Entrées des Taux'!$A$30,2)</f>
        <v>0</v>
      </c>
      <c r="AF35" s="94">
        <f>ROUND($U35*'Entrées des Taux'!$D$14,2)</f>
        <v>0</v>
      </c>
      <c r="AG35" s="96">
        <f>ROUND($Z35*'Entrées des Taux'!$D$22,2)</f>
        <v>0</v>
      </c>
      <c r="AH35" s="102">
        <f t="shared" si="15"/>
        <v>0</v>
      </c>
      <c r="AI35" s="93"/>
      <c r="AJ35" s="98">
        <f t="shared" si="16"/>
        <v>0</v>
      </c>
      <c r="AK35" s="64"/>
      <c r="AL35" s="184"/>
    </row>
    <row r="36" spans="1:38" s="63" customFormat="1" x14ac:dyDescent="0.2">
      <c r="A36" s="183"/>
      <c r="B36" s="62"/>
      <c r="C36" s="92"/>
      <c r="D36" s="93"/>
      <c r="E36" s="92">
        <f t="shared" si="12"/>
        <v>0</v>
      </c>
      <c r="F36" s="92"/>
      <c r="G36" s="101">
        <f t="shared" si="17"/>
        <v>0</v>
      </c>
      <c r="H36" s="95">
        <f>ROUND($G36*'Entrées des Taux'!$A$4,2)</f>
        <v>0</v>
      </c>
      <c r="I36" s="93">
        <f>ROUND($G36*'Entrées des Taux'!$A$20,2)</f>
        <v>0</v>
      </c>
      <c r="J36" s="92">
        <f>ROUND($G36*'Entrées des Taux'!$D$4,2)</f>
        <v>0</v>
      </c>
      <c r="K36" s="92">
        <f>ROUND($G36*'Entrées des Taux'!$A$12,2)</f>
        <v>0</v>
      </c>
      <c r="L36" s="92">
        <f>ROUND($G36*'Entrées des Taux'!$A$28,2)</f>
        <v>0</v>
      </c>
      <c r="M36" s="94">
        <f>ROUND($B36*'Entrées des Taux'!$D$12,2)</f>
        <v>0</v>
      </c>
      <c r="N36" s="96">
        <f>ROUND($G36*'Entrées des Taux'!$D$20,2)</f>
        <v>0</v>
      </c>
      <c r="O36" s="102">
        <f t="shared" si="13"/>
        <v>0</v>
      </c>
      <c r="P36" s="93"/>
      <c r="Q36" s="98">
        <f t="shared" si="2"/>
        <v>0</v>
      </c>
      <c r="R36" s="64"/>
      <c r="S36" s="184"/>
      <c r="T36" s="183"/>
      <c r="U36" s="62"/>
      <c r="V36" s="92"/>
      <c r="W36" s="93"/>
      <c r="X36" s="92">
        <f t="shared" si="14"/>
        <v>0</v>
      </c>
      <c r="Y36" s="92"/>
      <c r="Z36" s="101">
        <f t="shared" si="18"/>
        <v>0</v>
      </c>
      <c r="AA36" s="95">
        <f>ROUND($Z36*'Entrées des Taux'!$A$6,2)</f>
        <v>0</v>
      </c>
      <c r="AB36" s="93">
        <f>ROUND($Z36*'Entrées des Taux'!$A$22,2)</f>
        <v>0</v>
      </c>
      <c r="AC36" s="92">
        <f>ROUND($Z36*'Entrées des Taux'!$D$6,2)</f>
        <v>0</v>
      </c>
      <c r="AD36" s="92">
        <f>ROUND($Z36*'Entrées des Taux'!$A$14,2)</f>
        <v>0</v>
      </c>
      <c r="AE36" s="92">
        <f>ROUND($Z36*'Entrées des Taux'!$A$30,2)</f>
        <v>0</v>
      </c>
      <c r="AF36" s="94">
        <f>ROUND($U36*'Entrées des Taux'!$D$14,2)</f>
        <v>0</v>
      </c>
      <c r="AG36" s="96">
        <f>ROUND($Z36*'Entrées des Taux'!$D$22,2)</f>
        <v>0</v>
      </c>
      <c r="AH36" s="102">
        <f t="shared" si="15"/>
        <v>0</v>
      </c>
      <c r="AI36" s="93"/>
      <c r="AJ36" s="98">
        <f t="shared" si="16"/>
        <v>0</v>
      </c>
      <c r="AK36" s="64"/>
      <c r="AL36" s="184"/>
    </row>
    <row r="37" spans="1:38" s="63" customFormat="1" x14ac:dyDescent="0.2">
      <c r="A37" s="183"/>
      <c r="B37" s="62"/>
      <c r="C37" s="92"/>
      <c r="D37" s="93"/>
      <c r="E37" s="92">
        <f t="shared" si="12"/>
        <v>0</v>
      </c>
      <c r="F37" s="92"/>
      <c r="G37" s="101">
        <f t="shared" si="17"/>
        <v>0</v>
      </c>
      <c r="H37" s="95">
        <f>ROUND($G37*'Entrées des Taux'!$A$4,2)</f>
        <v>0</v>
      </c>
      <c r="I37" s="93">
        <f>ROUND($G37*'Entrées des Taux'!$A$20,2)</f>
        <v>0</v>
      </c>
      <c r="J37" s="92">
        <f>ROUND($G37*'Entrées des Taux'!$D$4,2)</f>
        <v>0</v>
      </c>
      <c r="K37" s="92">
        <f>ROUND($G37*'Entrées des Taux'!$A$12,2)</f>
        <v>0</v>
      </c>
      <c r="L37" s="92">
        <f>ROUND($G37*'Entrées des Taux'!$A$28,2)</f>
        <v>0</v>
      </c>
      <c r="M37" s="94">
        <f>ROUND($B37*'Entrées des Taux'!$D$12,2)</f>
        <v>0</v>
      </c>
      <c r="N37" s="96">
        <f>ROUND($G37*'Entrées des Taux'!$D$20,2)</f>
        <v>0</v>
      </c>
      <c r="O37" s="102">
        <f t="shared" si="13"/>
        <v>0</v>
      </c>
      <c r="P37" s="93"/>
      <c r="Q37" s="98">
        <f t="shared" si="2"/>
        <v>0</v>
      </c>
      <c r="R37" s="64"/>
      <c r="S37" s="184"/>
      <c r="T37" s="183"/>
      <c r="U37" s="62"/>
      <c r="V37" s="92"/>
      <c r="W37" s="93"/>
      <c r="X37" s="92">
        <f t="shared" si="14"/>
        <v>0</v>
      </c>
      <c r="Y37" s="92"/>
      <c r="Z37" s="101">
        <f t="shared" si="18"/>
        <v>0</v>
      </c>
      <c r="AA37" s="95">
        <f>ROUND($Z37*'Entrées des Taux'!$A$6,2)</f>
        <v>0</v>
      </c>
      <c r="AB37" s="93">
        <f>ROUND($Z37*'Entrées des Taux'!$A$22,2)</f>
        <v>0</v>
      </c>
      <c r="AC37" s="92">
        <f>ROUND($Z37*'Entrées des Taux'!$D$6,2)</f>
        <v>0</v>
      </c>
      <c r="AD37" s="92">
        <f>ROUND($Z37*'Entrées des Taux'!$A$14,2)</f>
        <v>0</v>
      </c>
      <c r="AE37" s="92">
        <f>ROUND($Z37*'Entrées des Taux'!$A$30,2)</f>
        <v>0</v>
      </c>
      <c r="AF37" s="94">
        <f>ROUND($U37*'Entrées des Taux'!$D$14,2)</f>
        <v>0</v>
      </c>
      <c r="AG37" s="96">
        <f>ROUND($Z37*'Entrées des Taux'!$D$22,2)</f>
        <v>0</v>
      </c>
      <c r="AH37" s="102">
        <f t="shared" si="15"/>
        <v>0</v>
      </c>
      <c r="AI37" s="93"/>
      <c r="AJ37" s="98">
        <f t="shared" si="16"/>
        <v>0</v>
      </c>
      <c r="AK37" s="64"/>
      <c r="AL37" s="184"/>
    </row>
    <row r="38" spans="1:38" s="63" customFormat="1" x14ac:dyDescent="0.2">
      <c r="A38" s="183"/>
      <c r="B38" s="62"/>
      <c r="C38" s="92"/>
      <c r="D38" s="93"/>
      <c r="E38" s="92">
        <f t="shared" si="12"/>
        <v>0</v>
      </c>
      <c r="F38" s="92"/>
      <c r="G38" s="101">
        <f t="shared" si="17"/>
        <v>0</v>
      </c>
      <c r="H38" s="95">
        <f>ROUND($G38*'Entrées des Taux'!$A$4,2)</f>
        <v>0</v>
      </c>
      <c r="I38" s="93">
        <f>ROUND($G38*'Entrées des Taux'!$A$20,2)</f>
        <v>0</v>
      </c>
      <c r="J38" s="92">
        <f>ROUND($G38*'Entrées des Taux'!$D$4,2)</f>
        <v>0</v>
      </c>
      <c r="K38" s="92">
        <f>ROUND($G38*'Entrées des Taux'!$A$12,2)</f>
        <v>0</v>
      </c>
      <c r="L38" s="92">
        <f>ROUND($G38*'Entrées des Taux'!$A$28,2)</f>
        <v>0</v>
      </c>
      <c r="M38" s="94">
        <f>ROUND($B38*'Entrées des Taux'!$D$12,2)</f>
        <v>0</v>
      </c>
      <c r="N38" s="96">
        <f>ROUND($G38*'Entrées des Taux'!$D$20,2)</f>
        <v>0</v>
      </c>
      <c r="O38" s="102">
        <f t="shared" si="13"/>
        <v>0</v>
      </c>
      <c r="P38" s="93"/>
      <c r="Q38" s="98">
        <f t="shared" si="2"/>
        <v>0</v>
      </c>
      <c r="R38" s="64"/>
      <c r="S38" s="184"/>
      <c r="T38" s="183"/>
      <c r="U38" s="62"/>
      <c r="V38" s="92"/>
      <c r="W38" s="93"/>
      <c r="X38" s="92">
        <f t="shared" si="14"/>
        <v>0</v>
      </c>
      <c r="Y38" s="92"/>
      <c r="Z38" s="101">
        <f t="shared" si="18"/>
        <v>0</v>
      </c>
      <c r="AA38" s="95">
        <f>ROUND($Z38*'Entrées des Taux'!$A$6,2)</f>
        <v>0</v>
      </c>
      <c r="AB38" s="93">
        <f>ROUND($Z38*'Entrées des Taux'!$A$22,2)</f>
        <v>0</v>
      </c>
      <c r="AC38" s="92">
        <f>ROUND($Z38*'Entrées des Taux'!$D$6,2)</f>
        <v>0</v>
      </c>
      <c r="AD38" s="92">
        <f>ROUND($Z38*'Entrées des Taux'!$A$14,2)</f>
        <v>0</v>
      </c>
      <c r="AE38" s="92">
        <f>ROUND($Z38*'Entrées des Taux'!$A$30,2)</f>
        <v>0</v>
      </c>
      <c r="AF38" s="94">
        <f>ROUND($U38*'Entrées des Taux'!$D$14,2)</f>
        <v>0</v>
      </c>
      <c r="AG38" s="96">
        <f>ROUND($Z38*'Entrées des Taux'!$D$22,2)</f>
        <v>0</v>
      </c>
      <c r="AH38" s="102">
        <f t="shared" si="15"/>
        <v>0</v>
      </c>
      <c r="AI38" s="93" t="s">
        <v>0</v>
      </c>
      <c r="AJ38" s="98">
        <f t="shared" si="16"/>
        <v>0</v>
      </c>
      <c r="AK38" s="64" t="s">
        <v>0</v>
      </c>
      <c r="AL38" s="184" t="s">
        <v>0</v>
      </c>
    </row>
    <row r="39" spans="1:38" s="63" customFormat="1" x14ac:dyDescent="0.2">
      <c r="A39" s="183"/>
      <c r="B39" s="62"/>
      <c r="C39" s="92"/>
      <c r="D39" s="93"/>
      <c r="E39" s="92">
        <f t="shared" si="12"/>
        <v>0</v>
      </c>
      <c r="F39" s="92"/>
      <c r="G39" s="101">
        <f t="shared" si="17"/>
        <v>0</v>
      </c>
      <c r="H39" s="95">
        <f>ROUND($G39*'Entrées des Taux'!$A$4,2)</f>
        <v>0</v>
      </c>
      <c r="I39" s="93">
        <f>ROUND($G39*'Entrées des Taux'!$A$20,2)</f>
        <v>0</v>
      </c>
      <c r="J39" s="92">
        <f>ROUND($G39*'Entrées des Taux'!$D$4,2)</f>
        <v>0</v>
      </c>
      <c r="K39" s="92">
        <f>ROUND($G39*'Entrées des Taux'!$A$12,2)</f>
        <v>0</v>
      </c>
      <c r="L39" s="92">
        <f>ROUND($G39*'Entrées des Taux'!$A$28,2)</f>
        <v>0</v>
      </c>
      <c r="M39" s="94">
        <f>ROUND($B39*'Entrées des Taux'!$D$12,2)</f>
        <v>0</v>
      </c>
      <c r="N39" s="96">
        <f>ROUND($G39*'Entrées des Taux'!$D$20,2)</f>
        <v>0</v>
      </c>
      <c r="O39" s="102">
        <f t="shared" si="13"/>
        <v>0</v>
      </c>
      <c r="P39" s="93"/>
      <c r="Q39" s="98">
        <f t="shared" si="2"/>
        <v>0</v>
      </c>
      <c r="R39" s="64"/>
      <c r="S39" s="184"/>
      <c r="T39" s="183"/>
      <c r="U39" s="62"/>
      <c r="V39" s="92"/>
      <c r="W39" s="93"/>
      <c r="X39" s="92">
        <f t="shared" si="14"/>
        <v>0</v>
      </c>
      <c r="Y39" s="92"/>
      <c r="Z39" s="101">
        <f t="shared" si="18"/>
        <v>0</v>
      </c>
      <c r="AA39" s="95">
        <f>ROUND($Z39*'Entrées des Taux'!$A$6,2)</f>
        <v>0</v>
      </c>
      <c r="AB39" s="93">
        <f>ROUND($Z39*'Entrées des Taux'!$A$22,2)</f>
        <v>0</v>
      </c>
      <c r="AC39" s="92">
        <f>ROUND($Z39*'Entrées des Taux'!$D$6,2)</f>
        <v>0</v>
      </c>
      <c r="AD39" s="92">
        <f>ROUND($Z39*'Entrées des Taux'!$A$14,2)</f>
        <v>0</v>
      </c>
      <c r="AE39" s="92">
        <f>ROUND($Z39*'Entrées des Taux'!$A$30,2)</f>
        <v>0</v>
      </c>
      <c r="AF39" s="94">
        <f>ROUND($U39*'Entrées des Taux'!$D$14,2)</f>
        <v>0</v>
      </c>
      <c r="AG39" s="96">
        <f>ROUND($Z39*'Entrées des Taux'!$D$22,2)</f>
        <v>0</v>
      </c>
      <c r="AH39" s="102">
        <f t="shared" si="15"/>
        <v>0</v>
      </c>
      <c r="AI39" s="93"/>
      <c r="AJ39" s="98">
        <f t="shared" si="16"/>
        <v>0</v>
      </c>
      <c r="AK39" s="64"/>
      <c r="AL39" s="184"/>
    </row>
    <row r="40" spans="1:38" s="63" customFormat="1" x14ac:dyDescent="0.2">
      <c r="A40" s="183"/>
      <c r="B40" s="62"/>
      <c r="C40" s="92"/>
      <c r="D40" s="93"/>
      <c r="E40" s="92">
        <f t="shared" si="12"/>
        <v>0</v>
      </c>
      <c r="F40" s="92"/>
      <c r="G40" s="101">
        <f t="shared" si="17"/>
        <v>0</v>
      </c>
      <c r="H40" s="95">
        <f>ROUND($G40*'Entrées des Taux'!$A$4,2)</f>
        <v>0</v>
      </c>
      <c r="I40" s="93">
        <f>ROUND($G40*'Entrées des Taux'!$A$20,2)</f>
        <v>0</v>
      </c>
      <c r="J40" s="92">
        <f>ROUND($G40*'Entrées des Taux'!$D$4,2)</f>
        <v>0</v>
      </c>
      <c r="K40" s="92">
        <f>ROUND($G40*'Entrées des Taux'!$A$12,2)</f>
        <v>0</v>
      </c>
      <c r="L40" s="92">
        <f>ROUND($G40*'Entrées des Taux'!$A$28,2)</f>
        <v>0</v>
      </c>
      <c r="M40" s="94">
        <f>ROUND($B40*'Entrées des Taux'!$D$12,2)</f>
        <v>0</v>
      </c>
      <c r="N40" s="96">
        <f>ROUND($G40*'Entrées des Taux'!$D$20,2)</f>
        <v>0</v>
      </c>
      <c r="O40" s="102">
        <f t="shared" si="13"/>
        <v>0</v>
      </c>
      <c r="P40" s="93"/>
      <c r="Q40" s="98">
        <f t="shared" si="2"/>
        <v>0</v>
      </c>
      <c r="R40" s="64"/>
      <c r="S40" s="184"/>
      <c r="T40" s="183"/>
      <c r="U40" s="62"/>
      <c r="V40" s="92"/>
      <c r="W40" s="93"/>
      <c r="X40" s="92">
        <f t="shared" si="14"/>
        <v>0</v>
      </c>
      <c r="Y40" s="92"/>
      <c r="Z40" s="101">
        <f t="shared" si="18"/>
        <v>0</v>
      </c>
      <c r="AA40" s="95">
        <f>ROUND($Z40*'Entrées des Taux'!$A$6,2)</f>
        <v>0</v>
      </c>
      <c r="AB40" s="93">
        <f>ROUND($Z40*'Entrées des Taux'!$A$22,2)</f>
        <v>0</v>
      </c>
      <c r="AC40" s="92">
        <f>ROUND($Z40*'Entrées des Taux'!$D$6,2)</f>
        <v>0</v>
      </c>
      <c r="AD40" s="92">
        <f>ROUND($Z40*'Entrées des Taux'!$A$14,2)</f>
        <v>0</v>
      </c>
      <c r="AE40" s="92">
        <f>ROUND($Z40*'Entrées des Taux'!$A$30,2)</f>
        <v>0</v>
      </c>
      <c r="AF40" s="94">
        <f>ROUND($U40*'Entrées des Taux'!$D$14,2)</f>
        <v>0</v>
      </c>
      <c r="AG40" s="96">
        <f>ROUND($Z40*'Entrées des Taux'!$D$22,2)</f>
        <v>0</v>
      </c>
      <c r="AH40" s="102">
        <f t="shared" si="15"/>
        <v>0</v>
      </c>
      <c r="AI40" s="93"/>
      <c r="AJ40" s="98">
        <f t="shared" si="16"/>
        <v>0</v>
      </c>
      <c r="AK40" s="64"/>
      <c r="AL40" s="184"/>
    </row>
    <row r="41" spans="1:38" s="63" customFormat="1" ht="13.5" thickBot="1" x14ac:dyDescent="0.25">
      <c r="A41" s="183"/>
      <c r="B41" s="62"/>
      <c r="C41" s="92"/>
      <c r="D41" s="93"/>
      <c r="E41" s="92">
        <f t="shared" si="12"/>
        <v>0</v>
      </c>
      <c r="F41" s="92"/>
      <c r="G41" s="101">
        <f t="shared" si="17"/>
        <v>0</v>
      </c>
      <c r="H41" s="95">
        <f>ROUND($G41*'Entrées des Taux'!$A$4,2)</f>
        <v>0</v>
      </c>
      <c r="I41" s="93">
        <f>ROUND($G41*'Entrées des Taux'!$A$20,2)</f>
        <v>0</v>
      </c>
      <c r="J41" s="92">
        <f>ROUND($G41*'Entrées des Taux'!$D$4,2)</f>
        <v>0</v>
      </c>
      <c r="K41" s="92">
        <f>ROUND($G41*'Entrées des Taux'!$A$12,2)</f>
        <v>0</v>
      </c>
      <c r="L41" s="92">
        <f>ROUND($G41*'Entrées des Taux'!$A$28,2)</f>
        <v>0</v>
      </c>
      <c r="M41" s="94">
        <f>ROUND($B41*'Entrées des Taux'!$D$12,2)</f>
        <v>0</v>
      </c>
      <c r="N41" s="96">
        <f>ROUND($G41*'Entrées des Taux'!$D$20,2)</f>
        <v>0</v>
      </c>
      <c r="O41" s="102">
        <f t="shared" si="13"/>
        <v>0</v>
      </c>
      <c r="P41" s="93"/>
      <c r="Q41" s="98">
        <f t="shared" si="2"/>
        <v>0</v>
      </c>
      <c r="R41" s="64"/>
      <c r="S41" s="184"/>
      <c r="T41" s="183"/>
      <c r="U41" s="62"/>
      <c r="V41" s="92"/>
      <c r="W41" s="93"/>
      <c r="X41" s="92">
        <f t="shared" si="14"/>
        <v>0</v>
      </c>
      <c r="Y41" s="92"/>
      <c r="Z41" s="101">
        <f t="shared" si="18"/>
        <v>0</v>
      </c>
      <c r="AA41" s="95">
        <f>ROUND($Z41*'Entrées des Taux'!$A$6,2)</f>
        <v>0</v>
      </c>
      <c r="AB41" s="93">
        <f>ROUND($Z41*'Entrées des Taux'!$A$22,2)</f>
        <v>0</v>
      </c>
      <c r="AC41" s="92">
        <f>ROUND($Z41*'Entrées des Taux'!$D$6,2)</f>
        <v>0</v>
      </c>
      <c r="AD41" s="92">
        <f>ROUND($Z41*'Entrées des Taux'!$A$14,2)</f>
        <v>0</v>
      </c>
      <c r="AE41" s="92">
        <f>ROUND($Z41*'Entrées des Taux'!$A$30,2)</f>
        <v>0</v>
      </c>
      <c r="AF41" s="94">
        <f>ROUND($U41*'Entrées des Taux'!$D$14,2)</f>
        <v>0</v>
      </c>
      <c r="AG41" s="96">
        <f>ROUND($Z41*'Entrées des Taux'!$D$22,2)</f>
        <v>0</v>
      </c>
      <c r="AH41" s="102">
        <f t="shared" si="15"/>
        <v>0</v>
      </c>
      <c r="AI41" s="93"/>
      <c r="AJ41" s="98">
        <f t="shared" si="16"/>
        <v>0</v>
      </c>
      <c r="AK41" s="64"/>
      <c r="AL41" s="184"/>
    </row>
    <row r="42" spans="1:38" s="36" customFormat="1" ht="13.5" thickBot="1" x14ac:dyDescent="0.25">
      <c r="A42" s="30" t="s">
        <v>53</v>
      </c>
      <c r="B42" s="31">
        <f>SUM(B27:B41)</f>
        <v>0</v>
      </c>
      <c r="C42" s="32"/>
      <c r="D42" s="104">
        <f>SUM(D27:D41)</f>
        <v>0</v>
      </c>
      <c r="E42" s="105">
        <f t="shared" ref="E42:Q42" si="19">SUM(E27:E41)</f>
        <v>0</v>
      </c>
      <c r="F42" s="105">
        <f t="shared" si="19"/>
        <v>0</v>
      </c>
      <c r="G42" s="106">
        <f t="shared" si="19"/>
        <v>0</v>
      </c>
      <c r="H42" s="104">
        <f t="shared" si="19"/>
        <v>0</v>
      </c>
      <c r="I42" s="105">
        <f t="shared" si="19"/>
        <v>0</v>
      </c>
      <c r="J42" s="105">
        <f t="shared" si="19"/>
        <v>0</v>
      </c>
      <c r="K42" s="105">
        <f t="shared" si="19"/>
        <v>0</v>
      </c>
      <c r="L42" s="105">
        <f t="shared" si="19"/>
        <v>0</v>
      </c>
      <c r="M42" s="105">
        <f t="shared" si="19"/>
        <v>0</v>
      </c>
      <c r="N42" s="105">
        <f t="shared" si="19"/>
        <v>0</v>
      </c>
      <c r="O42" s="110">
        <f>SUM(O27:O41)</f>
        <v>0</v>
      </c>
      <c r="P42" s="105">
        <f t="shared" si="19"/>
        <v>0</v>
      </c>
      <c r="Q42" s="105">
        <f t="shared" si="19"/>
        <v>0</v>
      </c>
      <c r="R42" s="34"/>
      <c r="S42" s="35"/>
      <c r="T42" s="30" t="s">
        <v>55</v>
      </c>
      <c r="U42" s="31">
        <f>SUM(U27:U41)</f>
        <v>0</v>
      </c>
      <c r="V42" s="105"/>
      <c r="W42" s="104">
        <f t="shared" ref="W42:AD42" si="20">SUM(W27:W41)</f>
        <v>0</v>
      </c>
      <c r="X42" s="105">
        <f t="shared" si="20"/>
        <v>0</v>
      </c>
      <c r="Y42" s="105">
        <f t="shared" si="20"/>
        <v>0</v>
      </c>
      <c r="Z42" s="106">
        <f t="shared" si="20"/>
        <v>0</v>
      </c>
      <c r="AA42" s="104">
        <f t="shared" si="20"/>
        <v>0</v>
      </c>
      <c r="AB42" s="105">
        <f t="shared" si="20"/>
        <v>0</v>
      </c>
      <c r="AC42" s="105">
        <f t="shared" si="20"/>
        <v>0</v>
      </c>
      <c r="AD42" s="105">
        <f t="shared" si="20"/>
        <v>0</v>
      </c>
      <c r="AE42" s="105">
        <f t="shared" ref="AE42:AJ42" si="21">SUM(AE27:AE41)</f>
        <v>0</v>
      </c>
      <c r="AF42" s="105">
        <f t="shared" si="21"/>
        <v>0</v>
      </c>
      <c r="AG42" s="105">
        <f t="shared" si="21"/>
        <v>0</v>
      </c>
      <c r="AH42" s="110">
        <f t="shared" si="21"/>
        <v>0</v>
      </c>
      <c r="AI42" s="105">
        <f t="shared" si="21"/>
        <v>0</v>
      </c>
      <c r="AJ42" s="105">
        <f t="shared" si="21"/>
        <v>0</v>
      </c>
      <c r="AK42" s="34"/>
      <c r="AL42" s="35"/>
    </row>
    <row r="43" spans="1:38" s="36" customFormat="1" ht="14.25" thickTop="1" thickBot="1" x14ac:dyDescent="0.25">
      <c r="A43" s="37" t="s">
        <v>54</v>
      </c>
      <c r="B43" s="38">
        <f>B26+B42</f>
        <v>0</v>
      </c>
      <c r="C43" s="39"/>
      <c r="D43" s="111">
        <f>SUM(D26)+SUM(D42)</f>
        <v>0</v>
      </c>
      <c r="E43" s="112">
        <f t="shared" ref="E43:P43" si="22">SUM(E26)+SUM(E42)</f>
        <v>0</v>
      </c>
      <c r="F43" s="112">
        <f t="shared" si="22"/>
        <v>0</v>
      </c>
      <c r="G43" s="114">
        <f t="shared" si="22"/>
        <v>0</v>
      </c>
      <c r="H43" s="111">
        <f t="shared" si="22"/>
        <v>0</v>
      </c>
      <c r="I43" s="112">
        <f t="shared" si="22"/>
        <v>0</v>
      </c>
      <c r="J43" s="112">
        <f t="shared" si="22"/>
        <v>0</v>
      </c>
      <c r="K43" s="112">
        <f t="shared" si="22"/>
        <v>0</v>
      </c>
      <c r="L43" s="112">
        <f t="shared" si="22"/>
        <v>0</v>
      </c>
      <c r="M43" s="113">
        <f t="shared" si="22"/>
        <v>0</v>
      </c>
      <c r="N43" s="113">
        <f t="shared" si="22"/>
        <v>0</v>
      </c>
      <c r="O43" s="116">
        <f t="shared" si="22"/>
        <v>0</v>
      </c>
      <c r="P43" s="111">
        <f t="shared" si="22"/>
        <v>0</v>
      </c>
      <c r="Q43" s="112">
        <f>SUM(Q26)+SUM(Q42)</f>
        <v>0</v>
      </c>
      <c r="R43" s="42"/>
      <c r="S43" s="41"/>
      <c r="T43" s="37" t="s">
        <v>56</v>
      </c>
      <c r="U43" s="38">
        <f>U26+U42</f>
        <v>0</v>
      </c>
      <c r="V43" s="112"/>
      <c r="W43" s="111">
        <f>SUM((W26)+SUM(W42))</f>
        <v>0</v>
      </c>
      <c r="X43" s="112">
        <f t="shared" ref="X43:AD43" si="23">SUM(X26)+SUM(X42)</f>
        <v>0</v>
      </c>
      <c r="Y43" s="112">
        <f t="shared" si="23"/>
        <v>0</v>
      </c>
      <c r="Z43" s="114">
        <f t="shared" si="23"/>
        <v>0</v>
      </c>
      <c r="AA43" s="111">
        <f t="shared" si="23"/>
        <v>0</v>
      </c>
      <c r="AB43" s="112">
        <f t="shared" si="23"/>
        <v>0</v>
      </c>
      <c r="AC43" s="112">
        <f t="shared" si="23"/>
        <v>0</v>
      </c>
      <c r="AD43" s="112">
        <f t="shared" si="23"/>
        <v>0</v>
      </c>
      <c r="AE43" s="112">
        <f t="shared" ref="AE43:AJ43" si="24">SUM(AE26)+SUM(AE42)</f>
        <v>0</v>
      </c>
      <c r="AF43" s="113">
        <f t="shared" si="24"/>
        <v>0</v>
      </c>
      <c r="AG43" s="113">
        <f t="shared" si="24"/>
        <v>0</v>
      </c>
      <c r="AH43" s="116">
        <f t="shared" si="24"/>
        <v>0</v>
      </c>
      <c r="AI43" s="111">
        <f t="shared" si="24"/>
        <v>0</v>
      </c>
      <c r="AJ43" s="112">
        <f t="shared" si="24"/>
        <v>0</v>
      </c>
      <c r="AK43" s="42"/>
      <c r="AL43" s="41"/>
    </row>
    <row r="44" spans="1:38" ht="13.5" thickTop="1" x14ac:dyDescent="0.2"/>
  </sheetData>
  <sheetProtection algorithmName="SHA-512" hashValue="RMF3JlJmD081vDId1ZuZsCBUNz9tjLzsbs+7UFf2L7ju9JLaUAQQTxufANUvPnBYKLtlREYkcY1Mi8CQbSRW8w==" saltValue="hL/Rq1QF2Io9QWSyIE6k4g==" spinCount="100000" sheet="1" objects="1" scenarios="1" formatColumns="0" formatRows="0"/>
  <mergeCells count="60">
    <mergeCell ref="A7:G7"/>
    <mergeCell ref="H7:N7"/>
    <mergeCell ref="T7:Z7"/>
    <mergeCell ref="G3:I3"/>
    <mergeCell ref="B3:E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  <mergeCell ref="AK5:AL5"/>
    <mergeCell ref="AE5:AG5"/>
    <mergeCell ref="L1:M1"/>
    <mergeCell ref="AE1:AF1"/>
    <mergeCell ref="AE3:AI3"/>
    <mergeCell ref="AK3:AL3"/>
    <mergeCell ref="U3:X3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0" width="8.5703125" style="3" customWidth="1"/>
    <col min="11" max="11" width="8.710937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29" width="8.5703125" style="3" customWidth="1"/>
    <col min="30" max="30" width="8.710937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6384" width="9.140625" style="3"/>
  </cols>
  <sheetData>
    <row r="1" spans="1:38" x14ac:dyDescent="0.2">
      <c r="A1" s="10"/>
      <c r="B1" s="10"/>
      <c r="C1" s="89"/>
      <c r="D1" s="10"/>
      <c r="E1" s="10"/>
      <c r="F1" s="10"/>
      <c r="G1" s="10"/>
      <c r="H1" s="10"/>
      <c r="I1" s="10"/>
      <c r="J1" s="10"/>
      <c r="K1" s="1" t="s">
        <v>22</v>
      </c>
      <c r="L1" s="215">
        <f>'Nom 1'!L1:M1</f>
        <v>0</v>
      </c>
      <c r="M1" s="215"/>
      <c r="N1" s="10"/>
      <c r="O1" s="10"/>
      <c r="P1" s="10"/>
      <c r="Q1" s="10"/>
      <c r="R1" s="1" t="s">
        <v>23</v>
      </c>
      <c r="S1" s="2">
        <f>'Nom 1'!S1</f>
        <v>0</v>
      </c>
      <c r="T1" s="10"/>
      <c r="U1" s="10"/>
      <c r="V1" s="89"/>
      <c r="W1" s="10"/>
      <c r="X1" s="10"/>
      <c r="Y1" s="10"/>
      <c r="Z1" s="10"/>
      <c r="AA1" s="10"/>
      <c r="AB1" s="10"/>
      <c r="AC1" s="10"/>
      <c r="AD1" s="1" t="s">
        <v>22</v>
      </c>
      <c r="AE1" s="215">
        <f>L1</f>
        <v>0</v>
      </c>
      <c r="AF1" s="215"/>
      <c r="AG1" s="10"/>
      <c r="AH1" s="10"/>
      <c r="AI1" s="10"/>
      <c r="AJ1" s="10"/>
      <c r="AK1" s="1" t="s">
        <v>23</v>
      </c>
      <c r="AL1" s="2">
        <f>S1</f>
        <v>0</v>
      </c>
    </row>
    <row r="3" spans="1:38" x14ac:dyDescent="0.2">
      <c r="A3" s="4" t="s">
        <v>24</v>
      </c>
      <c r="B3" s="203"/>
      <c r="C3" s="203"/>
      <c r="D3" s="203"/>
      <c r="E3" s="203"/>
      <c r="F3" s="4" t="s">
        <v>25</v>
      </c>
      <c r="G3" s="203"/>
      <c r="H3" s="203"/>
      <c r="I3" s="203"/>
      <c r="J3" s="4"/>
      <c r="K3" s="4" t="s">
        <v>28</v>
      </c>
      <c r="L3" s="203"/>
      <c r="M3" s="203"/>
      <c r="N3" s="203"/>
      <c r="O3" s="203"/>
      <c r="P3" s="203"/>
      <c r="Q3" s="4" t="s">
        <v>30</v>
      </c>
      <c r="R3" s="207"/>
      <c r="S3" s="207"/>
      <c r="T3" s="4" t="s">
        <v>24</v>
      </c>
      <c r="U3" s="204">
        <f>B3</f>
        <v>0</v>
      </c>
      <c r="V3" s="204"/>
      <c r="W3" s="204"/>
      <c r="X3" s="204"/>
      <c r="Y3" s="4" t="s">
        <v>25</v>
      </c>
      <c r="Z3" s="204">
        <f>G3</f>
        <v>0</v>
      </c>
      <c r="AA3" s="204"/>
      <c r="AB3" s="204"/>
      <c r="AC3" s="4"/>
      <c r="AD3" s="4" t="s">
        <v>28</v>
      </c>
      <c r="AE3" s="204">
        <f>L3</f>
        <v>0</v>
      </c>
      <c r="AF3" s="204"/>
      <c r="AG3" s="204"/>
      <c r="AH3" s="204"/>
      <c r="AI3" s="204"/>
      <c r="AJ3" s="4" t="s">
        <v>30</v>
      </c>
      <c r="AK3" s="202">
        <f>R3</f>
        <v>0</v>
      </c>
      <c r="AL3" s="202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26</v>
      </c>
      <c r="C5" s="203"/>
      <c r="D5" s="203"/>
      <c r="E5" s="5"/>
      <c r="F5" s="4" t="s">
        <v>27</v>
      </c>
      <c r="G5" s="213"/>
      <c r="H5" s="213"/>
      <c r="I5" s="5"/>
      <c r="K5" s="4" t="s">
        <v>29</v>
      </c>
      <c r="L5" s="203"/>
      <c r="M5" s="203"/>
      <c r="N5" s="203"/>
      <c r="O5" s="5"/>
      <c r="P5" s="5"/>
      <c r="Q5" s="4" t="s">
        <v>31</v>
      </c>
      <c r="R5" s="203"/>
      <c r="S5" s="203"/>
      <c r="T5" s="4"/>
      <c r="U5" s="4" t="s">
        <v>26</v>
      </c>
      <c r="V5" s="204">
        <f>C5</f>
        <v>0</v>
      </c>
      <c r="W5" s="204"/>
      <c r="X5" s="5"/>
      <c r="Y5" s="4" t="s">
        <v>27</v>
      </c>
      <c r="Z5" s="206">
        <f>G5</f>
        <v>0</v>
      </c>
      <c r="AA5" s="206"/>
      <c r="AB5" s="5"/>
      <c r="AD5" s="4" t="s">
        <v>29</v>
      </c>
      <c r="AE5" s="204">
        <f>L5</f>
        <v>0</v>
      </c>
      <c r="AF5" s="204"/>
      <c r="AG5" s="204"/>
      <c r="AH5" s="5"/>
      <c r="AI5" s="5"/>
      <c r="AJ5" s="4" t="s">
        <v>31</v>
      </c>
      <c r="AK5" s="204">
        <f>R5</f>
        <v>0</v>
      </c>
      <c r="AL5" s="20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9" t="s">
        <v>59</v>
      </c>
      <c r="B7" s="210"/>
      <c r="C7" s="210"/>
      <c r="D7" s="211"/>
      <c r="E7" s="211"/>
      <c r="F7" s="211"/>
      <c r="G7" s="212"/>
      <c r="H7" s="210" t="s">
        <v>60</v>
      </c>
      <c r="I7" s="211"/>
      <c r="J7" s="211"/>
      <c r="K7" s="211"/>
      <c r="L7" s="211"/>
      <c r="M7" s="214"/>
      <c r="N7" s="214"/>
      <c r="O7" s="72" t="s">
        <v>61</v>
      </c>
      <c r="P7" s="7"/>
      <c r="Q7" s="8"/>
      <c r="R7" s="8"/>
      <c r="S7" s="9"/>
      <c r="T7" s="209" t="s">
        <v>59</v>
      </c>
      <c r="U7" s="210"/>
      <c r="V7" s="210"/>
      <c r="W7" s="211"/>
      <c r="X7" s="211"/>
      <c r="Y7" s="211"/>
      <c r="Z7" s="212"/>
      <c r="AA7" s="210" t="s">
        <v>60</v>
      </c>
      <c r="AB7" s="211"/>
      <c r="AC7" s="211"/>
      <c r="AD7" s="211"/>
      <c r="AE7" s="211"/>
      <c r="AF7" s="214"/>
      <c r="AG7" s="214"/>
      <c r="AH7" s="72" t="s">
        <v>61</v>
      </c>
      <c r="AI7" s="7"/>
      <c r="AJ7" s="8"/>
      <c r="AK7" s="8"/>
      <c r="AL7" s="9"/>
    </row>
    <row r="8" spans="1:38" ht="20.100000000000001" customHeight="1" x14ac:dyDescent="0.2">
      <c r="A8" s="198" t="s">
        <v>32</v>
      </c>
      <c r="B8" s="190" t="s">
        <v>33</v>
      </c>
      <c r="C8" s="188" t="s">
        <v>34</v>
      </c>
      <c r="D8" s="188" t="s">
        <v>151</v>
      </c>
      <c r="E8" s="188" t="s">
        <v>36</v>
      </c>
      <c r="F8" s="188" t="s">
        <v>37</v>
      </c>
      <c r="G8" s="200" t="s">
        <v>38</v>
      </c>
      <c r="H8" s="198" t="s">
        <v>39</v>
      </c>
      <c r="I8" s="188" t="s">
        <v>40</v>
      </c>
      <c r="J8" s="188" t="s">
        <v>41</v>
      </c>
      <c r="K8" s="188" t="s">
        <v>42</v>
      </c>
      <c r="L8" s="188" t="s">
        <v>43</v>
      </c>
      <c r="M8" s="188" t="s">
        <v>44</v>
      </c>
      <c r="N8" s="194" t="s">
        <v>45</v>
      </c>
      <c r="O8" s="196" t="s">
        <v>46</v>
      </c>
      <c r="P8" s="198" t="s">
        <v>47</v>
      </c>
      <c r="Q8" s="188" t="s">
        <v>48</v>
      </c>
      <c r="R8" s="190" t="s">
        <v>49</v>
      </c>
      <c r="S8" s="192" t="s">
        <v>50</v>
      </c>
      <c r="T8" s="198" t="s">
        <v>32</v>
      </c>
      <c r="U8" s="190" t="s">
        <v>33</v>
      </c>
      <c r="V8" s="188" t="s">
        <v>34</v>
      </c>
      <c r="W8" s="188" t="s">
        <v>151</v>
      </c>
      <c r="X8" s="188" t="s">
        <v>36</v>
      </c>
      <c r="Y8" s="188" t="s">
        <v>37</v>
      </c>
      <c r="Z8" s="200" t="s">
        <v>38</v>
      </c>
      <c r="AA8" s="198" t="s">
        <v>39</v>
      </c>
      <c r="AB8" s="188" t="s">
        <v>40</v>
      </c>
      <c r="AC8" s="188" t="s">
        <v>41</v>
      </c>
      <c r="AD8" s="188" t="s">
        <v>42</v>
      </c>
      <c r="AE8" s="188" t="s">
        <v>43</v>
      </c>
      <c r="AF8" s="188" t="s">
        <v>44</v>
      </c>
      <c r="AG8" s="194" t="s">
        <v>45</v>
      </c>
      <c r="AH8" s="196" t="s">
        <v>46</v>
      </c>
      <c r="AI8" s="198" t="s">
        <v>47</v>
      </c>
      <c r="AJ8" s="188" t="s">
        <v>48</v>
      </c>
      <c r="AK8" s="190" t="s">
        <v>49</v>
      </c>
      <c r="AL8" s="192" t="s">
        <v>50</v>
      </c>
    </row>
    <row r="9" spans="1:38" ht="20.100000000000001" customHeight="1" thickBot="1" x14ac:dyDescent="0.25">
      <c r="A9" s="199"/>
      <c r="B9" s="191"/>
      <c r="C9" s="189"/>
      <c r="D9" s="189"/>
      <c r="E9" s="189"/>
      <c r="F9" s="189"/>
      <c r="G9" s="201"/>
      <c r="H9" s="199"/>
      <c r="I9" s="189"/>
      <c r="J9" s="189"/>
      <c r="K9" s="189"/>
      <c r="L9" s="189"/>
      <c r="M9" s="189"/>
      <c r="N9" s="195"/>
      <c r="O9" s="197"/>
      <c r="P9" s="199"/>
      <c r="Q9" s="189"/>
      <c r="R9" s="191"/>
      <c r="S9" s="193"/>
      <c r="T9" s="199"/>
      <c r="U9" s="191"/>
      <c r="V9" s="189"/>
      <c r="W9" s="189"/>
      <c r="X9" s="189"/>
      <c r="Y9" s="189"/>
      <c r="Z9" s="201"/>
      <c r="AA9" s="199"/>
      <c r="AB9" s="189"/>
      <c r="AC9" s="189"/>
      <c r="AD9" s="189"/>
      <c r="AE9" s="189"/>
      <c r="AF9" s="189"/>
      <c r="AG9" s="195"/>
      <c r="AH9" s="197"/>
      <c r="AI9" s="199"/>
      <c r="AJ9" s="189"/>
      <c r="AK9" s="191"/>
      <c r="AL9" s="193"/>
    </row>
    <row r="10" spans="1:38" s="63" customFormat="1" ht="13.5" thickTop="1" x14ac:dyDescent="0.2">
      <c r="A10" s="183"/>
      <c r="B10" s="62"/>
      <c r="C10" s="92"/>
      <c r="D10" s="93"/>
      <c r="E10" s="92">
        <f>B10*C10</f>
        <v>0</v>
      </c>
      <c r="F10" s="92"/>
      <c r="G10" s="94">
        <f t="shared" ref="G10:G24" si="0">SUM(D10:F10)</f>
        <v>0</v>
      </c>
      <c r="H10" s="95">
        <f>ROUND($G10*'Entrées des Taux'!$A$3,2)</f>
        <v>0</v>
      </c>
      <c r="I10" s="93">
        <f>ROUND($G10*'Entrées des Taux'!$A$19,2)</f>
        <v>0</v>
      </c>
      <c r="J10" s="92">
        <f>ROUND($G10*'Entrées des Taux'!$D$3,2)</f>
        <v>0</v>
      </c>
      <c r="K10" s="92">
        <f>ROUND($G10*'Entrées des Taux'!$A$11,2)</f>
        <v>0</v>
      </c>
      <c r="L10" s="92">
        <f>ROUND($G10*'Entrées des Taux'!$A$27,2)</f>
        <v>0</v>
      </c>
      <c r="M10" s="94">
        <f>ROUND($B10*'Entrées des Taux'!$D$11,2)</f>
        <v>0</v>
      </c>
      <c r="N10" s="96">
        <f>ROUND($G10*'Entrées des Taux'!$D$19,2)</f>
        <v>0</v>
      </c>
      <c r="O10" s="97">
        <f t="shared" ref="O10:O24" si="1">SUM(G10)-SUM(H10:N10)</f>
        <v>0</v>
      </c>
      <c r="P10" s="93"/>
      <c r="Q10" s="98">
        <f t="shared" ref="Q10:Q41" si="2">SUM(O10:P10)</f>
        <v>0</v>
      </c>
      <c r="R10" s="64"/>
      <c r="S10" s="184"/>
      <c r="T10" s="183"/>
      <c r="U10" s="62"/>
      <c r="V10" s="92"/>
      <c r="W10" s="93"/>
      <c r="X10" s="92">
        <f>U10*V10</f>
        <v>0</v>
      </c>
      <c r="Y10" s="92"/>
      <c r="Z10" s="94">
        <f>SUM(W10:Y10)</f>
        <v>0</v>
      </c>
      <c r="AA10" s="99">
        <f>ROUND($Z10*'Entrées des Taux'!$A$5,2)</f>
        <v>0</v>
      </c>
      <c r="AB10" s="93">
        <f>ROUND($Z10*'Entrées des Taux'!$A$21,2)</f>
        <v>0</v>
      </c>
      <c r="AC10" s="92">
        <f>ROUND($Z10*'Entrées des Taux'!$D$5,2)</f>
        <v>0</v>
      </c>
      <c r="AD10" s="92">
        <f>ROUND($Z10*'Entrées des Taux'!$A$13,2)</f>
        <v>0</v>
      </c>
      <c r="AE10" s="92">
        <f>ROUND($Z10*'Entrées des Taux'!$A$29,2)</f>
        <v>0</v>
      </c>
      <c r="AF10" s="94">
        <f>ROUND($U10*'Entrées des Taux'!$D$13,2)</f>
        <v>0</v>
      </c>
      <c r="AG10" s="100">
        <f>ROUND($Z10*'Entrées des Taux'!$D$21,2)</f>
        <v>0</v>
      </c>
      <c r="AH10" s="97">
        <f t="shared" ref="AH10:AH24" si="3">SUM(Z10)-SUM(AA10:AG10)</f>
        <v>0</v>
      </c>
      <c r="AI10" s="93" t="s">
        <v>0</v>
      </c>
      <c r="AJ10" s="92">
        <f t="shared" ref="AJ10:AJ24" si="4">SUM(AH10:AI10)</f>
        <v>0</v>
      </c>
      <c r="AK10" s="64" t="s">
        <v>0</v>
      </c>
      <c r="AL10" s="184" t="s">
        <v>0</v>
      </c>
    </row>
    <row r="11" spans="1:38" s="63" customFormat="1" x14ac:dyDescent="0.2">
      <c r="A11" s="183"/>
      <c r="B11" s="62"/>
      <c r="C11" s="92"/>
      <c r="D11" s="93"/>
      <c r="E11" s="92">
        <f t="shared" ref="E11:E24" si="5">B11*C11</f>
        <v>0</v>
      </c>
      <c r="F11" s="92"/>
      <c r="G11" s="94">
        <f t="shared" si="0"/>
        <v>0</v>
      </c>
      <c r="H11" s="95">
        <f>ROUND($G11*'Entrées des Taux'!$A$3,2)</f>
        <v>0</v>
      </c>
      <c r="I11" s="93">
        <f>ROUND($G11*'Entrées des Taux'!$A$19,2)</f>
        <v>0</v>
      </c>
      <c r="J11" s="92">
        <f>ROUND($G11*'Entrées des Taux'!$D$3,2)</f>
        <v>0</v>
      </c>
      <c r="K11" s="92">
        <f>ROUND($G11*'Entrées des Taux'!$A$11,2)</f>
        <v>0</v>
      </c>
      <c r="L11" s="92">
        <f>ROUND($G11*'Entrées des Taux'!$A$27,2)</f>
        <v>0</v>
      </c>
      <c r="M11" s="94">
        <f>ROUND($B11*'Entrées des Taux'!$D$11,2)</f>
        <v>0</v>
      </c>
      <c r="N11" s="96">
        <f>ROUND($G11*'Entrées des Taux'!$D$19,2)</f>
        <v>0</v>
      </c>
      <c r="O11" s="97">
        <f t="shared" si="1"/>
        <v>0</v>
      </c>
      <c r="P11" s="93"/>
      <c r="Q11" s="98">
        <f t="shared" si="2"/>
        <v>0</v>
      </c>
      <c r="R11" s="64"/>
      <c r="S11" s="184"/>
      <c r="T11" s="183"/>
      <c r="U11" s="62"/>
      <c r="V11" s="92"/>
      <c r="W11" s="93"/>
      <c r="X11" s="92">
        <f t="shared" ref="X11:X24" si="6">U11*V11</f>
        <v>0</v>
      </c>
      <c r="Y11" s="92"/>
      <c r="Z11" s="94">
        <f t="shared" ref="Z11:Z24" si="7">SUM(W11:Y11)</f>
        <v>0</v>
      </c>
      <c r="AA11" s="95">
        <f>ROUND($Z11*'Entrées des Taux'!$A$5,2)</f>
        <v>0</v>
      </c>
      <c r="AB11" s="93">
        <f>ROUND($Z11*'Entrées des Taux'!$A$21,2)</f>
        <v>0</v>
      </c>
      <c r="AC11" s="92">
        <f>ROUND($Z11*'Entrées des Taux'!$D$5,2)</f>
        <v>0</v>
      </c>
      <c r="AD11" s="92">
        <f>ROUND($Z11*'Entrées des Taux'!$A$13,2)</f>
        <v>0</v>
      </c>
      <c r="AE11" s="92">
        <f>ROUND($Z11*'Entrées des Taux'!$A$29,2)</f>
        <v>0</v>
      </c>
      <c r="AF11" s="94">
        <f>ROUND($U11*'Entrées des Taux'!$D$13,2)</f>
        <v>0</v>
      </c>
      <c r="AG11" s="96">
        <f>ROUND($Z11*'Entrées des Taux'!$D$21,2)</f>
        <v>0</v>
      </c>
      <c r="AH11" s="97">
        <f t="shared" si="3"/>
        <v>0</v>
      </c>
      <c r="AI11" s="93"/>
      <c r="AJ11" s="92">
        <f t="shared" si="4"/>
        <v>0</v>
      </c>
      <c r="AK11" s="64"/>
      <c r="AL11" s="184"/>
    </row>
    <row r="12" spans="1:38" s="63" customFormat="1" x14ac:dyDescent="0.2">
      <c r="A12" s="183"/>
      <c r="B12" s="62"/>
      <c r="C12" s="92"/>
      <c r="D12" s="93"/>
      <c r="E12" s="92">
        <f t="shared" si="5"/>
        <v>0</v>
      </c>
      <c r="F12" s="92"/>
      <c r="G12" s="94">
        <f t="shared" si="0"/>
        <v>0</v>
      </c>
      <c r="H12" s="95">
        <f>ROUND($G12*'Entrées des Taux'!$A$3,2)</f>
        <v>0</v>
      </c>
      <c r="I12" s="93">
        <f>ROUND($G12*'Entrées des Taux'!$A$19,2)</f>
        <v>0</v>
      </c>
      <c r="J12" s="92">
        <f>ROUND($G12*'Entrées des Taux'!$D$3,2)</f>
        <v>0</v>
      </c>
      <c r="K12" s="92">
        <f>ROUND($G12*'Entrées des Taux'!$A$11,2)</f>
        <v>0</v>
      </c>
      <c r="L12" s="92">
        <f>ROUND($G12*'Entrées des Taux'!$A$27,2)</f>
        <v>0</v>
      </c>
      <c r="M12" s="94">
        <f>ROUND($B12*'Entrées des Taux'!$D$11,2)</f>
        <v>0</v>
      </c>
      <c r="N12" s="96">
        <f>ROUND($G12*'Entrées des Taux'!$D$19,2)</f>
        <v>0</v>
      </c>
      <c r="O12" s="97">
        <f t="shared" si="1"/>
        <v>0</v>
      </c>
      <c r="P12" s="93"/>
      <c r="Q12" s="98">
        <f t="shared" si="2"/>
        <v>0</v>
      </c>
      <c r="R12" s="64"/>
      <c r="S12" s="184"/>
      <c r="T12" s="183"/>
      <c r="U12" s="62"/>
      <c r="V12" s="92"/>
      <c r="W12" s="93"/>
      <c r="X12" s="92">
        <f t="shared" si="6"/>
        <v>0</v>
      </c>
      <c r="Y12" s="92"/>
      <c r="Z12" s="94">
        <f t="shared" si="7"/>
        <v>0</v>
      </c>
      <c r="AA12" s="95">
        <f>ROUND($Z12*'Entrées des Taux'!$A$5,2)</f>
        <v>0</v>
      </c>
      <c r="AB12" s="93">
        <f>ROUND($Z12*'Entrées des Taux'!$A$21,2)</f>
        <v>0</v>
      </c>
      <c r="AC12" s="92">
        <f>ROUND($Z12*'Entrées des Taux'!$D$5,2)</f>
        <v>0</v>
      </c>
      <c r="AD12" s="92">
        <f>ROUND($Z12*'Entrées des Taux'!$A$13,2)</f>
        <v>0</v>
      </c>
      <c r="AE12" s="92">
        <f>ROUND($Z12*'Entrées des Taux'!$A$29,2)</f>
        <v>0</v>
      </c>
      <c r="AF12" s="94">
        <f>ROUND($U12*'Entrées des Taux'!$D$13,2)</f>
        <v>0</v>
      </c>
      <c r="AG12" s="96">
        <f>ROUND($Z12*'Entrées des Taux'!$D$21,2)</f>
        <v>0</v>
      </c>
      <c r="AH12" s="97">
        <f t="shared" si="3"/>
        <v>0</v>
      </c>
      <c r="AI12" s="93"/>
      <c r="AJ12" s="92">
        <f t="shared" si="4"/>
        <v>0</v>
      </c>
      <c r="AK12" s="64"/>
      <c r="AL12" s="184"/>
    </row>
    <row r="13" spans="1:38" s="63" customFormat="1" x14ac:dyDescent="0.2">
      <c r="A13" s="183"/>
      <c r="B13" s="62"/>
      <c r="C13" s="92"/>
      <c r="D13" s="93"/>
      <c r="E13" s="92">
        <f t="shared" si="5"/>
        <v>0</v>
      </c>
      <c r="F13" s="92"/>
      <c r="G13" s="101">
        <f t="shared" si="0"/>
        <v>0</v>
      </c>
      <c r="H13" s="95">
        <f>ROUND($G13*'Entrées des Taux'!$A$3,2)</f>
        <v>0</v>
      </c>
      <c r="I13" s="93">
        <f>ROUND($G13*'Entrées des Taux'!$A$19,2)</f>
        <v>0</v>
      </c>
      <c r="J13" s="92">
        <f>ROUND($G13*'Entrées des Taux'!$D$3,2)</f>
        <v>0</v>
      </c>
      <c r="K13" s="92">
        <f>ROUND($G13*'Entrées des Taux'!$A$11,2)</f>
        <v>0</v>
      </c>
      <c r="L13" s="92">
        <f>ROUND($G13*'Entrées des Taux'!$A$27,2)</f>
        <v>0</v>
      </c>
      <c r="M13" s="94">
        <f>ROUND($B13*'Entrées des Taux'!$D$11,2)</f>
        <v>0</v>
      </c>
      <c r="N13" s="96">
        <f>ROUND($G13*'Entrées des Taux'!$D$19,2)</f>
        <v>0</v>
      </c>
      <c r="O13" s="102">
        <f t="shared" si="1"/>
        <v>0</v>
      </c>
      <c r="P13" s="93"/>
      <c r="Q13" s="98">
        <f t="shared" si="2"/>
        <v>0</v>
      </c>
      <c r="R13" s="64"/>
      <c r="S13" s="184"/>
      <c r="T13" s="183"/>
      <c r="U13" s="62"/>
      <c r="V13" s="92"/>
      <c r="W13" s="93"/>
      <c r="X13" s="92">
        <f t="shared" si="6"/>
        <v>0</v>
      </c>
      <c r="Y13" s="92"/>
      <c r="Z13" s="101">
        <f t="shared" si="7"/>
        <v>0</v>
      </c>
      <c r="AA13" s="95">
        <f>ROUND($Z13*'Entrées des Taux'!$A$5,2)</f>
        <v>0</v>
      </c>
      <c r="AB13" s="93">
        <f>ROUND($Z13*'Entrées des Taux'!$A$21,2)</f>
        <v>0</v>
      </c>
      <c r="AC13" s="92">
        <f>ROUND($Z13*'Entrées des Taux'!$D$5,2)</f>
        <v>0</v>
      </c>
      <c r="AD13" s="92">
        <f>ROUND($Z13*'Entrées des Taux'!$A$13,2)</f>
        <v>0</v>
      </c>
      <c r="AE13" s="92">
        <f>ROUND($Z13*'Entrées des Taux'!$A$29,2)</f>
        <v>0</v>
      </c>
      <c r="AF13" s="94">
        <f>ROUND($U13*'Entrées des Taux'!$D$13,2)</f>
        <v>0</v>
      </c>
      <c r="AG13" s="96">
        <f>ROUND($Z13*'Entrées des Taux'!$D$21,2)</f>
        <v>0</v>
      </c>
      <c r="AH13" s="102">
        <f t="shared" si="3"/>
        <v>0</v>
      </c>
      <c r="AI13" s="93"/>
      <c r="AJ13" s="98">
        <f t="shared" si="4"/>
        <v>0</v>
      </c>
      <c r="AK13" s="64"/>
      <c r="AL13" s="184"/>
    </row>
    <row r="14" spans="1:38" s="63" customFormat="1" x14ac:dyDescent="0.2">
      <c r="A14" s="183"/>
      <c r="B14" s="62"/>
      <c r="C14" s="92"/>
      <c r="D14" s="93"/>
      <c r="E14" s="92">
        <f t="shared" si="5"/>
        <v>0</v>
      </c>
      <c r="F14" s="92"/>
      <c r="G14" s="101">
        <f t="shared" si="0"/>
        <v>0</v>
      </c>
      <c r="H14" s="95">
        <f>ROUND($G14*'Entrées des Taux'!$A$3,2)</f>
        <v>0</v>
      </c>
      <c r="I14" s="93">
        <f>ROUND($G14*'Entrées des Taux'!$A$19,2)</f>
        <v>0</v>
      </c>
      <c r="J14" s="92">
        <f>ROUND($G14*'Entrées des Taux'!$D$3,2)</f>
        <v>0</v>
      </c>
      <c r="K14" s="92">
        <f>ROUND($G14*'Entrées des Taux'!$A$11,2)</f>
        <v>0</v>
      </c>
      <c r="L14" s="92">
        <f>ROUND($G14*'Entrées des Taux'!$A$27,2)</f>
        <v>0</v>
      </c>
      <c r="M14" s="94">
        <f>ROUND($B14*'Entrées des Taux'!$D$11,2)</f>
        <v>0</v>
      </c>
      <c r="N14" s="96">
        <f>ROUND($G14*'Entrées des Taux'!$D$19,2)</f>
        <v>0</v>
      </c>
      <c r="O14" s="102">
        <f t="shared" si="1"/>
        <v>0</v>
      </c>
      <c r="P14" s="93"/>
      <c r="Q14" s="98">
        <f t="shared" si="2"/>
        <v>0</v>
      </c>
      <c r="R14" s="64"/>
      <c r="S14" s="184"/>
      <c r="T14" s="183"/>
      <c r="U14" s="62"/>
      <c r="V14" s="92"/>
      <c r="W14" s="93"/>
      <c r="X14" s="92">
        <f t="shared" si="6"/>
        <v>0</v>
      </c>
      <c r="Y14" s="92"/>
      <c r="Z14" s="101">
        <f t="shared" si="7"/>
        <v>0</v>
      </c>
      <c r="AA14" s="95">
        <f>ROUND($Z14*'Entrées des Taux'!$A$5,2)</f>
        <v>0</v>
      </c>
      <c r="AB14" s="93">
        <f>ROUND($Z14*'Entrées des Taux'!$A$21,2)</f>
        <v>0</v>
      </c>
      <c r="AC14" s="92">
        <f>ROUND($Z14*'Entrées des Taux'!$D$5,2)</f>
        <v>0</v>
      </c>
      <c r="AD14" s="92">
        <f>ROUND($Z14*'Entrées des Taux'!$A$13,2)</f>
        <v>0</v>
      </c>
      <c r="AE14" s="92">
        <f>ROUND($Z14*'Entrées des Taux'!$A$29,2)</f>
        <v>0</v>
      </c>
      <c r="AF14" s="94">
        <f>ROUND($U14*'Entrées des Taux'!$D$13,2)</f>
        <v>0</v>
      </c>
      <c r="AG14" s="96">
        <f>ROUND($Z14*'Entrées des Taux'!$D$21,2)</f>
        <v>0</v>
      </c>
      <c r="AH14" s="102">
        <f t="shared" si="3"/>
        <v>0</v>
      </c>
      <c r="AI14" s="93"/>
      <c r="AJ14" s="98">
        <f t="shared" si="4"/>
        <v>0</v>
      </c>
      <c r="AK14" s="64"/>
      <c r="AL14" s="184"/>
    </row>
    <row r="15" spans="1:38" s="63" customFormat="1" x14ac:dyDescent="0.2">
      <c r="A15" s="183"/>
      <c r="B15" s="62"/>
      <c r="C15" s="92"/>
      <c r="D15" s="93"/>
      <c r="E15" s="92">
        <f t="shared" si="5"/>
        <v>0</v>
      </c>
      <c r="F15" s="92"/>
      <c r="G15" s="101">
        <f t="shared" si="0"/>
        <v>0</v>
      </c>
      <c r="H15" s="95">
        <f>ROUND($G15*'Entrées des Taux'!$A$3,2)</f>
        <v>0</v>
      </c>
      <c r="I15" s="93">
        <f>ROUND($G15*'Entrées des Taux'!$A$19,2)</f>
        <v>0</v>
      </c>
      <c r="J15" s="92">
        <f>ROUND($G15*'Entrées des Taux'!$D$3,2)</f>
        <v>0</v>
      </c>
      <c r="K15" s="92">
        <f>ROUND($G15*'Entrées des Taux'!$A$11,2)</f>
        <v>0</v>
      </c>
      <c r="L15" s="92">
        <f>ROUND($G15*'Entrées des Taux'!$A$27,2)</f>
        <v>0</v>
      </c>
      <c r="M15" s="94">
        <f>ROUND($B15*'Entrées des Taux'!$D$11,2)</f>
        <v>0</v>
      </c>
      <c r="N15" s="96">
        <f>ROUND($G15*'Entrées des Taux'!$D$19,2)</f>
        <v>0</v>
      </c>
      <c r="O15" s="102">
        <f t="shared" si="1"/>
        <v>0</v>
      </c>
      <c r="P15" s="93"/>
      <c r="Q15" s="98">
        <f t="shared" si="2"/>
        <v>0</v>
      </c>
      <c r="R15" s="64"/>
      <c r="S15" s="184"/>
      <c r="T15" s="183"/>
      <c r="U15" s="62"/>
      <c r="V15" s="92"/>
      <c r="W15" s="93"/>
      <c r="X15" s="92">
        <f t="shared" si="6"/>
        <v>0</v>
      </c>
      <c r="Y15" s="92"/>
      <c r="Z15" s="101">
        <f t="shared" si="7"/>
        <v>0</v>
      </c>
      <c r="AA15" s="95">
        <f>ROUND($Z15*'Entrées des Taux'!$A$5,2)</f>
        <v>0</v>
      </c>
      <c r="AB15" s="93">
        <f>ROUND($Z15*'Entrées des Taux'!$A$21,2)</f>
        <v>0</v>
      </c>
      <c r="AC15" s="92">
        <f>ROUND($Z15*'Entrées des Taux'!$D$5,2)</f>
        <v>0</v>
      </c>
      <c r="AD15" s="92">
        <f>ROUND($Z15*'Entrées des Taux'!$A$13,2)</f>
        <v>0</v>
      </c>
      <c r="AE15" s="92">
        <f>ROUND($Z15*'Entrées des Taux'!$A$29,2)</f>
        <v>0</v>
      </c>
      <c r="AF15" s="94">
        <f>ROUND($U15*'Entrées des Taux'!$D$13,2)</f>
        <v>0</v>
      </c>
      <c r="AG15" s="96">
        <f>ROUND($Z15*'Entrées des Taux'!$D$21,2)</f>
        <v>0</v>
      </c>
      <c r="AH15" s="102">
        <f t="shared" si="3"/>
        <v>0</v>
      </c>
      <c r="AI15" s="93"/>
      <c r="AJ15" s="98">
        <f t="shared" si="4"/>
        <v>0</v>
      </c>
      <c r="AK15" s="64"/>
      <c r="AL15" s="184"/>
    </row>
    <row r="16" spans="1:38" s="63" customFormat="1" x14ac:dyDescent="0.2">
      <c r="A16" s="183"/>
      <c r="B16" s="62"/>
      <c r="C16" s="92"/>
      <c r="D16" s="93"/>
      <c r="E16" s="92">
        <f t="shared" si="5"/>
        <v>0</v>
      </c>
      <c r="F16" s="92"/>
      <c r="G16" s="101">
        <f t="shared" si="0"/>
        <v>0</v>
      </c>
      <c r="H16" s="95">
        <f>ROUND($G16*'Entrées des Taux'!$A$3,2)</f>
        <v>0</v>
      </c>
      <c r="I16" s="93">
        <f>ROUND($G16*'Entrées des Taux'!$A$19,2)</f>
        <v>0</v>
      </c>
      <c r="J16" s="92">
        <f>ROUND($G16*'Entrées des Taux'!$D$3,2)</f>
        <v>0</v>
      </c>
      <c r="K16" s="92">
        <f>ROUND($G16*'Entrées des Taux'!$A$11,2)</f>
        <v>0</v>
      </c>
      <c r="L16" s="92">
        <f>ROUND($G16*'Entrées des Taux'!$A$27,2)</f>
        <v>0</v>
      </c>
      <c r="M16" s="94">
        <f>ROUND($B16*'Entrées des Taux'!$D$11,2)</f>
        <v>0</v>
      </c>
      <c r="N16" s="96">
        <f>ROUND($G16*'Entrées des Taux'!$D$19,2)</f>
        <v>0</v>
      </c>
      <c r="O16" s="102">
        <f t="shared" si="1"/>
        <v>0</v>
      </c>
      <c r="P16" s="93"/>
      <c r="Q16" s="98">
        <f t="shared" si="2"/>
        <v>0</v>
      </c>
      <c r="R16" s="64"/>
      <c r="S16" s="184"/>
      <c r="T16" s="183"/>
      <c r="U16" s="62"/>
      <c r="V16" s="92"/>
      <c r="W16" s="93"/>
      <c r="X16" s="92">
        <f t="shared" si="6"/>
        <v>0</v>
      </c>
      <c r="Y16" s="92"/>
      <c r="Z16" s="101">
        <f t="shared" si="7"/>
        <v>0</v>
      </c>
      <c r="AA16" s="95">
        <f>ROUND($Z16*'Entrées des Taux'!$A$5,2)</f>
        <v>0</v>
      </c>
      <c r="AB16" s="93">
        <f>ROUND($Z16*'Entrées des Taux'!$A$21,2)</f>
        <v>0</v>
      </c>
      <c r="AC16" s="92">
        <f>ROUND($Z16*'Entrées des Taux'!$D$5,2)</f>
        <v>0</v>
      </c>
      <c r="AD16" s="92">
        <f>ROUND($Z16*'Entrées des Taux'!$A$13,2)</f>
        <v>0</v>
      </c>
      <c r="AE16" s="92">
        <f>ROUND($Z16*'Entrées des Taux'!$A$29,2)</f>
        <v>0</v>
      </c>
      <c r="AF16" s="94">
        <f>ROUND($U16*'Entrées des Taux'!$D$13,2)</f>
        <v>0</v>
      </c>
      <c r="AG16" s="96">
        <f>ROUND($Z16*'Entrées des Taux'!$D$21,2)</f>
        <v>0</v>
      </c>
      <c r="AH16" s="102">
        <f t="shared" si="3"/>
        <v>0</v>
      </c>
      <c r="AI16" s="93"/>
      <c r="AJ16" s="98">
        <f t="shared" si="4"/>
        <v>0</v>
      </c>
      <c r="AK16" s="64"/>
      <c r="AL16" s="184"/>
    </row>
    <row r="17" spans="1:38" s="63" customFormat="1" x14ac:dyDescent="0.2">
      <c r="A17" s="183"/>
      <c r="B17" s="62"/>
      <c r="C17" s="92"/>
      <c r="D17" s="93"/>
      <c r="E17" s="92">
        <f t="shared" si="5"/>
        <v>0</v>
      </c>
      <c r="F17" s="92"/>
      <c r="G17" s="101">
        <f t="shared" si="0"/>
        <v>0</v>
      </c>
      <c r="H17" s="95">
        <f>ROUND($G17*'Entrées des Taux'!$A$3,2)</f>
        <v>0</v>
      </c>
      <c r="I17" s="93">
        <f>ROUND($G17*'Entrées des Taux'!$A$19,2)</f>
        <v>0</v>
      </c>
      <c r="J17" s="92">
        <f>ROUND($G17*'Entrées des Taux'!$D$3,2)</f>
        <v>0</v>
      </c>
      <c r="K17" s="92">
        <f>ROUND($G17*'Entrées des Taux'!$A$11,2)</f>
        <v>0</v>
      </c>
      <c r="L17" s="92">
        <f>ROUND($G17*'Entrées des Taux'!$A$27,2)</f>
        <v>0</v>
      </c>
      <c r="M17" s="94">
        <f>ROUND($B17*'Entrées des Taux'!$D$11,2)</f>
        <v>0</v>
      </c>
      <c r="N17" s="96">
        <f>ROUND($G17*'Entrées des Taux'!$D$19,2)</f>
        <v>0</v>
      </c>
      <c r="O17" s="102">
        <f t="shared" si="1"/>
        <v>0</v>
      </c>
      <c r="P17" s="93"/>
      <c r="Q17" s="98">
        <f t="shared" si="2"/>
        <v>0</v>
      </c>
      <c r="R17" s="64"/>
      <c r="S17" s="184"/>
      <c r="T17" s="183"/>
      <c r="U17" s="62"/>
      <c r="V17" s="92"/>
      <c r="W17" s="93"/>
      <c r="X17" s="92">
        <f t="shared" si="6"/>
        <v>0</v>
      </c>
      <c r="Y17" s="92"/>
      <c r="Z17" s="101">
        <f t="shared" si="7"/>
        <v>0</v>
      </c>
      <c r="AA17" s="95">
        <f>ROUND($Z17*'Entrées des Taux'!$A$5,2)</f>
        <v>0</v>
      </c>
      <c r="AB17" s="93">
        <f>ROUND($Z17*'Entrées des Taux'!$A$21,2)</f>
        <v>0</v>
      </c>
      <c r="AC17" s="92">
        <f>ROUND($Z17*'Entrées des Taux'!$D$5,2)</f>
        <v>0</v>
      </c>
      <c r="AD17" s="92">
        <f>ROUND($Z17*'Entrées des Taux'!$A$13,2)</f>
        <v>0</v>
      </c>
      <c r="AE17" s="92">
        <f>ROUND($Z17*'Entrées des Taux'!$A$29,2)</f>
        <v>0</v>
      </c>
      <c r="AF17" s="94">
        <f>ROUND($U17*'Entrées des Taux'!$D$13,2)</f>
        <v>0</v>
      </c>
      <c r="AG17" s="96">
        <f>ROUND($Z17*'Entrées des Taux'!$D$21,2)</f>
        <v>0</v>
      </c>
      <c r="AH17" s="102">
        <f t="shared" si="3"/>
        <v>0</v>
      </c>
      <c r="AI17" s="93"/>
      <c r="AJ17" s="98">
        <f t="shared" si="4"/>
        <v>0</v>
      </c>
      <c r="AK17" s="64"/>
      <c r="AL17" s="184"/>
    </row>
    <row r="18" spans="1:38" s="63" customFormat="1" x14ac:dyDescent="0.2">
      <c r="A18" s="183"/>
      <c r="B18" s="62"/>
      <c r="C18" s="92"/>
      <c r="D18" s="93"/>
      <c r="E18" s="92">
        <f t="shared" si="5"/>
        <v>0</v>
      </c>
      <c r="F18" s="92"/>
      <c r="G18" s="101">
        <f t="shared" si="0"/>
        <v>0</v>
      </c>
      <c r="H18" s="95">
        <f>ROUND($G18*'Entrées des Taux'!$A$3,2)</f>
        <v>0</v>
      </c>
      <c r="I18" s="93">
        <f>ROUND($G18*'Entrées des Taux'!$A$19,2)</f>
        <v>0</v>
      </c>
      <c r="J18" s="92">
        <f>ROUND($G18*'Entrées des Taux'!$D$3,2)</f>
        <v>0</v>
      </c>
      <c r="K18" s="92">
        <f>ROUND($G18*'Entrées des Taux'!$A$11,2)</f>
        <v>0</v>
      </c>
      <c r="L18" s="92">
        <f>ROUND($G18*'Entrées des Taux'!$A$27,2)</f>
        <v>0</v>
      </c>
      <c r="M18" s="94">
        <f>ROUND($B18*'Entrées des Taux'!$D$11,2)</f>
        <v>0</v>
      </c>
      <c r="N18" s="96">
        <f>ROUND($G18*'Entrées des Taux'!$D$19,2)</f>
        <v>0</v>
      </c>
      <c r="O18" s="102">
        <f t="shared" si="1"/>
        <v>0</v>
      </c>
      <c r="P18" s="93"/>
      <c r="Q18" s="98">
        <f t="shared" si="2"/>
        <v>0</v>
      </c>
      <c r="R18" s="64"/>
      <c r="S18" s="184"/>
      <c r="T18" s="183"/>
      <c r="U18" s="62"/>
      <c r="V18" s="92"/>
      <c r="W18" s="93"/>
      <c r="X18" s="92">
        <f t="shared" si="6"/>
        <v>0</v>
      </c>
      <c r="Y18" s="92"/>
      <c r="Z18" s="101">
        <f t="shared" si="7"/>
        <v>0</v>
      </c>
      <c r="AA18" s="95">
        <f>ROUND($Z18*'Entrées des Taux'!$A$5,2)</f>
        <v>0</v>
      </c>
      <c r="AB18" s="93">
        <f>ROUND($Z18*'Entrées des Taux'!$A$21,2)</f>
        <v>0</v>
      </c>
      <c r="AC18" s="92">
        <f>ROUND($Z18*'Entrées des Taux'!$D$5,2)</f>
        <v>0</v>
      </c>
      <c r="AD18" s="92">
        <f>ROUND($Z18*'Entrées des Taux'!$A$13,2)</f>
        <v>0</v>
      </c>
      <c r="AE18" s="92">
        <f>ROUND($Z18*'Entrées des Taux'!$A$29,2)</f>
        <v>0</v>
      </c>
      <c r="AF18" s="94">
        <f>ROUND($U18*'Entrées des Taux'!$D$13,2)</f>
        <v>0</v>
      </c>
      <c r="AG18" s="96">
        <f>ROUND($Z18*'Entrées des Taux'!$D$21,2)</f>
        <v>0</v>
      </c>
      <c r="AH18" s="102">
        <f t="shared" si="3"/>
        <v>0</v>
      </c>
      <c r="AI18" s="93"/>
      <c r="AJ18" s="98">
        <f t="shared" si="4"/>
        <v>0</v>
      </c>
      <c r="AK18" s="64"/>
      <c r="AL18" s="184"/>
    </row>
    <row r="19" spans="1:38" s="63" customFormat="1" x14ac:dyDescent="0.2">
      <c r="A19" s="183"/>
      <c r="B19" s="62"/>
      <c r="C19" s="92"/>
      <c r="D19" s="93"/>
      <c r="E19" s="92">
        <f t="shared" si="5"/>
        <v>0</v>
      </c>
      <c r="F19" s="92"/>
      <c r="G19" s="101">
        <f t="shared" si="0"/>
        <v>0</v>
      </c>
      <c r="H19" s="95">
        <f>ROUND($G19*'Entrées des Taux'!$A$3,2)</f>
        <v>0</v>
      </c>
      <c r="I19" s="93">
        <f>ROUND($G19*'Entrées des Taux'!$A$19,2)</f>
        <v>0</v>
      </c>
      <c r="J19" s="92">
        <f>ROUND($G19*'Entrées des Taux'!$D$3,2)</f>
        <v>0</v>
      </c>
      <c r="K19" s="92">
        <f>ROUND($G19*'Entrées des Taux'!$A$11,2)</f>
        <v>0</v>
      </c>
      <c r="L19" s="92">
        <f>ROUND($G19*'Entrées des Taux'!$A$27,2)</f>
        <v>0</v>
      </c>
      <c r="M19" s="94">
        <f>ROUND($B19*'Entrées des Taux'!$D$11,2)</f>
        <v>0</v>
      </c>
      <c r="N19" s="96">
        <f>ROUND($G19*'Entrées des Taux'!$D$19,2)</f>
        <v>0</v>
      </c>
      <c r="O19" s="102">
        <f t="shared" si="1"/>
        <v>0</v>
      </c>
      <c r="P19" s="93"/>
      <c r="Q19" s="98">
        <f t="shared" si="2"/>
        <v>0</v>
      </c>
      <c r="R19" s="64"/>
      <c r="S19" s="184"/>
      <c r="T19" s="183"/>
      <c r="U19" s="62"/>
      <c r="V19" s="92"/>
      <c r="W19" s="93"/>
      <c r="X19" s="92">
        <f t="shared" si="6"/>
        <v>0</v>
      </c>
      <c r="Y19" s="92"/>
      <c r="Z19" s="101">
        <f t="shared" si="7"/>
        <v>0</v>
      </c>
      <c r="AA19" s="95">
        <f>ROUND($Z19*'Entrées des Taux'!$A$5,2)</f>
        <v>0</v>
      </c>
      <c r="AB19" s="93">
        <f>ROUND($Z19*'Entrées des Taux'!$A$21,2)</f>
        <v>0</v>
      </c>
      <c r="AC19" s="92">
        <f>ROUND($Z19*'Entrées des Taux'!$D$5,2)</f>
        <v>0</v>
      </c>
      <c r="AD19" s="92">
        <f>ROUND($Z19*'Entrées des Taux'!$A$13,2)</f>
        <v>0</v>
      </c>
      <c r="AE19" s="92">
        <f>ROUND($Z19*'Entrées des Taux'!$A$29,2)</f>
        <v>0</v>
      </c>
      <c r="AF19" s="94">
        <f>ROUND($U19*'Entrées des Taux'!$D$13,2)</f>
        <v>0</v>
      </c>
      <c r="AG19" s="96">
        <f>ROUND($Z19*'Entrées des Taux'!$D$21,2)</f>
        <v>0</v>
      </c>
      <c r="AH19" s="102">
        <f t="shared" si="3"/>
        <v>0</v>
      </c>
      <c r="AI19" s="93"/>
      <c r="AJ19" s="98">
        <f t="shared" si="4"/>
        <v>0</v>
      </c>
      <c r="AK19" s="64"/>
      <c r="AL19" s="184"/>
    </row>
    <row r="20" spans="1:38" s="63" customFormat="1" x14ac:dyDescent="0.2">
      <c r="A20" s="183"/>
      <c r="B20" s="62"/>
      <c r="C20" s="92"/>
      <c r="D20" s="93"/>
      <c r="E20" s="92">
        <f t="shared" si="5"/>
        <v>0</v>
      </c>
      <c r="F20" s="92"/>
      <c r="G20" s="101">
        <f t="shared" si="0"/>
        <v>0</v>
      </c>
      <c r="H20" s="95">
        <f>ROUND($G20*'Entrées des Taux'!$A$3,2)</f>
        <v>0</v>
      </c>
      <c r="I20" s="93">
        <f>ROUND($G20*'Entrées des Taux'!$A$19,2)</f>
        <v>0</v>
      </c>
      <c r="J20" s="92">
        <f>ROUND($G20*'Entrées des Taux'!$D$3,2)</f>
        <v>0</v>
      </c>
      <c r="K20" s="92">
        <f>ROUND($G20*'Entrées des Taux'!$A$11,2)</f>
        <v>0</v>
      </c>
      <c r="L20" s="92">
        <f>ROUND($G20*'Entrées des Taux'!$A$27,2)</f>
        <v>0</v>
      </c>
      <c r="M20" s="94">
        <f>ROUND($B20*'Entrées des Taux'!$D$11,2)</f>
        <v>0</v>
      </c>
      <c r="N20" s="96">
        <f>ROUND($G20*'Entrées des Taux'!$D$19,2)</f>
        <v>0</v>
      </c>
      <c r="O20" s="102">
        <f t="shared" si="1"/>
        <v>0</v>
      </c>
      <c r="P20" s="93"/>
      <c r="Q20" s="98">
        <f t="shared" si="2"/>
        <v>0</v>
      </c>
      <c r="R20" s="64"/>
      <c r="S20" s="184"/>
      <c r="T20" s="183"/>
      <c r="U20" s="62"/>
      <c r="V20" s="92"/>
      <c r="W20" s="93"/>
      <c r="X20" s="92">
        <f t="shared" si="6"/>
        <v>0</v>
      </c>
      <c r="Y20" s="92"/>
      <c r="Z20" s="101">
        <f t="shared" si="7"/>
        <v>0</v>
      </c>
      <c r="AA20" s="95">
        <f>ROUND($Z20*'Entrées des Taux'!$A$5,2)</f>
        <v>0</v>
      </c>
      <c r="AB20" s="93">
        <f>ROUND($Z20*'Entrées des Taux'!$A$21,2)</f>
        <v>0</v>
      </c>
      <c r="AC20" s="92">
        <f>ROUND($Z20*'Entrées des Taux'!$D$5,2)</f>
        <v>0</v>
      </c>
      <c r="AD20" s="92">
        <f>ROUND($Z20*'Entrées des Taux'!$A$13,2)</f>
        <v>0</v>
      </c>
      <c r="AE20" s="92">
        <f>ROUND($Z20*'Entrées des Taux'!$A$29,2)</f>
        <v>0</v>
      </c>
      <c r="AF20" s="94">
        <f>ROUND($U20*'Entrées des Taux'!$D$13,2)</f>
        <v>0</v>
      </c>
      <c r="AG20" s="96">
        <f>ROUND($Z20*'Entrées des Taux'!$D$21,2)</f>
        <v>0</v>
      </c>
      <c r="AH20" s="102">
        <f t="shared" si="3"/>
        <v>0</v>
      </c>
      <c r="AI20" s="93"/>
      <c r="AJ20" s="98">
        <f t="shared" si="4"/>
        <v>0</v>
      </c>
      <c r="AK20" s="64"/>
      <c r="AL20" s="184"/>
    </row>
    <row r="21" spans="1:38" s="63" customFormat="1" x14ac:dyDescent="0.2">
      <c r="A21" s="183"/>
      <c r="B21" s="62"/>
      <c r="C21" s="92"/>
      <c r="D21" s="93"/>
      <c r="E21" s="92">
        <f t="shared" si="5"/>
        <v>0</v>
      </c>
      <c r="F21" s="92"/>
      <c r="G21" s="101">
        <f t="shared" si="0"/>
        <v>0</v>
      </c>
      <c r="H21" s="95">
        <f>ROUND($G21*'Entrées des Taux'!$A$3,2)</f>
        <v>0</v>
      </c>
      <c r="I21" s="93">
        <f>ROUND($G21*'Entrées des Taux'!$A$19,2)</f>
        <v>0</v>
      </c>
      <c r="J21" s="92">
        <f>ROUND($G21*'Entrées des Taux'!$D$3,2)</f>
        <v>0</v>
      </c>
      <c r="K21" s="92">
        <f>ROUND($G21*'Entrées des Taux'!$A$11,2)</f>
        <v>0</v>
      </c>
      <c r="L21" s="92">
        <f>ROUND($G21*'Entrées des Taux'!$A$27,2)</f>
        <v>0</v>
      </c>
      <c r="M21" s="94">
        <f>ROUND($B21*'Entrées des Taux'!$D$11,2)</f>
        <v>0</v>
      </c>
      <c r="N21" s="96">
        <f>ROUND($G21*'Entrées des Taux'!$D$19,2)</f>
        <v>0</v>
      </c>
      <c r="O21" s="102">
        <f t="shared" si="1"/>
        <v>0</v>
      </c>
      <c r="P21" s="93"/>
      <c r="Q21" s="98">
        <f t="shared" si="2"/>
        <v>0</v>
      </c>
      <c r="R21" s="64"/>
      <c r="S21" s="184"/>
      <c r="T21" s="183"/>
      <c r="U21" s="62"/>
      <c r="V21" s="92"/>
      <c r="W21" s="93"/>
      <c r="X21" s="92">
        <f t="shared" si="6"/>
        <v>0</v>
      </c>
      <c r="Y21" s="92"/>
      <c r="Z21" s="101">
        <f t="shared" si="7"/>
        <v>0</v>
      </c>
      <c r="AA21" s="95">
        <f>ROUND($Z21*'Entrées des Taux'!$A$5,2)</f>
        <v>0</v>
      </c>
      <c r="AB21" s="93">
        <f>ROUND($Z21*'Entrées des Taux'!$A$21,2)</f>
        <v>0</v>
      </c>
      <c r="AC21" s="92">
        <f>ROUND($Z21*'Entrées des Taux'!$D$5,2)</f>
        <v>0</v>
      </c>
      <c r="AD21" s="92">
        <f>ROUND($Z21*'Entrées des Taux'!$A$13,2)</f>
        <v>0</v>
      </c>
      <c r="AE21" s="92">
        <f>ROUND($Z21*'Entrées des Taux'!$A$29,2)</f>
        <v>0</v>
      </c>
      <c r="AF21" s="94">
        <f>ROUND($U21*'Entrées des Taux'!$D$13,2)</f>
        <v>0</v>
      </c>
      <c r="AG21" s="96">
        <f>ROUND($Z21*'Entrées des Taux'!$D$21,2)</f>
        <v>0</v>
      </c>
      <c r="AH21" s="102">
        <f t="shared" si="3"/>
        <v>0</v>
      </c>
      <c r="AI21" s="93"/>
      <c r="AJ21" s="98">
        <f t="shared" si="4"/>
        <v>0</v>
      </c>
      <c r="AK21" s="64"/>
      <c r="AL21" s="184"/>
    </row>
    <row r="22" spans="1:38" s="63" customFormat="1" x14ac:dyDescent="0.2">
      <c r="A22" s="183"/>
      <c r="B22" s="62"/>
      <c r="C22" s="92"/>
      <c r="D22" s="93"/>
      <c r="E22" s="92">
        <f t="shared" si="5"/>
        <v>0</v>
      </c>
      <c r="F22" s="92"/>
      <c r="G22" s="101">
        <f t="shared" si="0"/>
        <v>0</v>
      </c>
      <c r="H22" s="95">
        <f>ROUND($G22*'Entrées des Taux'!$A$3,2)</f>
        <v>0</v>
      </c>
      <c r="I22" s="93">
        <f>ROUND($G22*'Entrées des Taux'!$A$19,2)</f>
        <v>0</v>
      </c>
      <c r="J22" s="92">
        <f>ROUND($G22*'Entrées des Taux'!$D$3,2)</f>
        <v>0</v>
      </c>
      <c r="K22" s="92">
        <f>ROUND($G22*'Entrées des Taux'!$A$11,2)</f>
        <v>0</v>
      </c>
      <c r="L22" s="92">
        <f>ROUND($G22*'Entrées des Taux'!$A$27,2)</f>
        <v>0</v>
      </c>
      <c r="M22" s="94">
        <f>ROUND($B22*'Entrées des Taux'!$D$11,2)</f>
        <v>0</v>
      </c>
      <c r="N22" s="96">
        <f>ROUND($G22*'Entrées des Taux'!$D$19,2)</f>
        <v>0</v>
      </c>
      <c r="O22" s="102">
        <f t="shared" si="1"/>
        <v>0</v>
      </c>
      <c r="P22" s="93"/>
      <c r="Q22" s="98">
        <f t="shared" si="2"/>
        <v>0</v>
      </c>
      <c r="R22" s="64"/>
      <c r="S22" s="184"/>
      <c r="T22" s="183"/>
      <c r="U22" s="62"/>
      <c r="V22" s="92"/>
      <c r="W22" s="93"/>
      <c r="X22" s="92">
        <f t="shared" si="6"/>
        <v>0</v>
      </c>
      <c r="Y22" s="92"/>
      <c r="Z22" s="101">
        <f t="shared" si="7"/>
        <v>0</v>
      </c>
      <c r="AA22" s="95">
        <f>ROUND($Z22*'Entrées des Taux'!$A$5,2)</f>
        <v>0</v>
      </c>
      <c r="AB22" s="93">
        <f>ROUND($Z22*'Entrées des Taux'!$A$21,2)</f>
        <v>0</v>
      </c>
      <c r="AC22" s="92">
        <f>ROUND($Z22*'Entrées des Taux'!$D$5,2)</f>
        <v>0</v>
      </c>
      <c r="AD22" s="92">
        <f>ROUND($Z22*'Entrées des Taux'!$A$13,2)</f>
        <v>0</v>
      </c>
      <c r="AE22" s="92">
        <f>ROUND($Z22*'Entrées des Taux'!$A$29,2)</f>
        <v>0</v>
      </c>
      <c r="AF22" s="94">
        <f>ROUND($U22*'Entrées des Taux'!$D$13,2)</f>
        <v>0</v>
      </c>
      <c r="AG22" s="96">
        <f>ROUND($Z22*'Entrées des Taux'!$D$21,2)</f>
        <v>0</v>
      </c>
      <c r="AH22" s="102">
        <f t="shared" si="3"/>
        <v>0</v>
      </c>
      <c r="AI22" s="93"/>
      <c r="AJ22" s="98">
        <f t="shared" si="4"/>
        <v>0</v>
      </c>
      <c r="AK22" s="64"/>
      <c r="AL22" s="184"/>
    </row>
    <row r="23" spans="1:38" s="63" customFormat="1" x14ac:dyDescent="0.2">
      <c r="A23" s="183"/>
      <c r="B23" s="62"/>
      <c r="C23" s="92"/>
      <c r="D23" s="93"/>
      <c r="E23" s="92">
        <f t="shared" si="5"/>
        <v>0</v>
      </c>
      <c r="F23" s="92"/>
      <c r="G23" s="101">
        <f t="shared" si="0"/>
        <v>0</v>
      </c>
      <c r="H23" s="95">
        <f>ROUND($G23*'Entrées des Taux'!$A$3,2)</f>
        <v>0</v>
      </c>
      <c r="I23" s="93">
        <f>ROUND($G23*'Entrées des Taux'!$A$19,2)</f>
        <v>0</v>
      </c>
      <c r="J23" s="92">
        <f>ROUND($G23*'Entrées des Taux'!$D$3,2)</f>
        <v>0</v>
      </c>
      <c r="K23" s="92">
        <f>ROUND($G23*'Entrées des Taux'!$A$11,2)</f>
        <v>0</v>
      </c>
      <c r="L23" s="92">
        <f>ROUND($G23*'Entrées des Taux'!$A$27,2)</f>
        <v>0</v>
      </c>
      <c r="M23" s="94">
        <f>ROUND($B23*'Entrées des Taux'!$D$11,2)</f>
        <v>0</v>
      </c>
      <c r="N23" s="96">
        <f>ROUND($G23*'Entrées des Taux'!$D$19,2)</f>
        <v>0</v>
      </c>
      <c r="O23" s="102">
        <f t="shared" si="1"/>
        <v>0</v>
      </c>
      <c r="P23" s="93"/>
      <c r="Q23" s="98">
        <f t="shared" si="2"/>
        <v>0</v>
      </c>
      <c r="R23" s="64"/>
      <c r="S23" s="184"/>
      <c r="T23" s="183"/>
      <c r="U23" s="62"/>
      <c r="V23" s="92"/>
      <c r="W23" s="93"/>
      <c r="X23" s="92">
        <f t="shared" si="6"/>
        <v>0</v>
      </c>
      <c r="Y23" s="92"/>
      <c r="Z23" s="101">
        <f t="shared" si="7"/>
        <v>0</v>
      </c>
      <c r="AA23" s="95">
        <f>ROUND($Z23*'Entrées des Taux'!$A$5,2)</f>
        <v>0</v>
      </c>
      <c r="AB23" s="93">
        <f>ROUND($Z23*'Entrées des Taux'!$A$21,2)</f>
        <v>0</v>
      </c>
      <c r="AC23" s="92">
        <f>ROUND($Z23*'Entrées des Taux'!$D$5,2)</f>
        <v>0</v>
      </c>
      <c r="AD23" s="92">
        <f>ROUND($Z23*'Entrées des Taux'!$A$13,2)</f>
        <v>0</v>
      </c>
      <c r="AE23" s="92">
        <f>ROUND($Z23*'Entrées des Taux'!$A$29,2)</f>
        <v>0</v>
      </c>
      <c r="AF23" s="94">
        <f>ROUND($U23*'Entrées des Taux'!$D$13,2)</f>
        <v>0</v>
      </c>
      <c r="AG23" s="96">
        <f>ROUND($Z23*'Entrées des Taux'!$D$21,2)</f>
        <v>0</v>
      </c>
      <c r="AH23" s="102">
        <f t="shared" si="3"/>
        <v>0</v>
      </c>
      <c r="AI23" s="93"/>
      <c r="AJ23" s="98">
        <f t="shared" si="4"/>
        <v>0</v>
      </c>
      <c r="AK23" s="64"/>
      <c r="AL23" s="184"/>
    </row>
    <row r="24" spans="1:38" s="63" customFormat="1" ht="13.5" thickBot="1" x14ac:dyDescent="0.25">
      <c r="A24" s="183"/>
      <c r="B24" s="62"/>
      <c r="C24" s="92"/>
      <c r="D24" s="93"/>
      <c r="E24" s="92">
        <f t="shared" si="5"/>
        <v>0</v>
      </c>
      <c r="F24" s="92"/>
      <c r="G24" s="101">
        <f t="shared" si="0"/>
        <v>0</v>
      </c>
      <c r="H24" s="103">
        <f>ROUND($G24*'Entrées des Taux'!$A$3,2)</f>
        <v>0</v>
      </c>
      <c r="I24" s="93">
        <f>ROUND($G24*'Entrées des Taux'!$A$19,2)</f>
        <v>0</v>
      </c>
      <c r="J24" s="92">
        <f>ROUND($G24*'Entrées des Taux'!$D$3,2)</f>
        <v>0</v>
      </c>
      <c r="K24" s="92">
        <f>ROUND($G24*'Entrées des Taux'!$A$11,2)</f>
        <v>0</v>
      </c>
      <c r="L24" s="92">
        <f>ROUND($G24*'Entrées des Taux'!$A$27,2)</f>
        <v>0</v>
      </c>
      <c r="M24" s="94">
        <f>ROUND($B24*'Entrées des Taux'!$D$11,2)</f>
        <v>0</v>
      </c>
      <c r="N24" s="96">
        <f>ROUND($G24*'Entrées des Taux'!$D$19,2)</f>
        <v>0</v>
      </c>
      <c r="O24" s="102">
        <f t="shared" si="1"/>
        <v>0</v>
      </c>
      <c r="P24" s="93"/>
      <c r="Q24" s="98">
        <f t="shared" si="2"/>
        <v>0</v>
      </c>
      <c r="R24" s="64"/>
      <c r="S24" s="184"/>
      <c r="T24" s="183"/>
      <c r="U24" s="62"/>
      <c r="V24" s="92"/>
      <c r="W24" s="93"/>
      <c r="X24" s="92">
        <f t="shared" si="6"/>
        <v>0</v>
      </c>
      <c r="Y24" s="92"/>
      <c r="Z24" s="101">
        <f t="shared" si="7"/>
        <v>0</v>
      </c>
      <c r="AA24" s="103">
        <f>ROUND($Z24*'Entrées des Taux'!$A$5,2)</f>
        <v>0</v>
      </c>
      <c r="AB24" s="93">
        <f>ROUND($Z24*'Entrées des Taux'!$A$21,2)</f>
        <v>0</v>
      </c>
      <c r="AC24" s="92">
        <f>ROUND($Z24*'Entrées des Taux'!$D$5,2)</f>
        <v>0</v>
      </c>
      <c r="AD24" s="92">
        <f>ROUND($Z24*'Entrées des Taux'!$A$13,2)</f>
        <v>0</v>
      </c>
      <c r="AE24" s="92">
        <f>ROUND($Z24*'Entrées des Taux'!$A$29,2)</f>
        <v>0</v>
      </c>
      <c r="AF24" s="94">
        <f>ROUND($U24*'Entrées des Taux'!$D$13,2)</f>
        <v>0</v>
      </c>
      <c r="AG24" s="96">
        <f>ROUND($Z24*'Entrées des Taux'!$D$21,2)</f>
        <v>0</v>
      </c>
      <c r="AH24" s="102">
        <f t="shared" si="3"/>
        <v>0</v>
      </c>
      <c r="AI24" s="93"/>
      <c r="AJ24" s="98">
        <f t="shared" si="4"/>
        <v>0</v>
      </c>
      <c r="AK24" s="64"/>
      <c r="AL24" s="184"/>
    </row>
    <row r="25" spans="1:38" s="36" customFormat="1" ht="13.5" thickBot="1" x14ac:dyDescent="0.25">
      <c r="A25" s="30" t="s">
        <v>51</v>
      </c>
      <c r="B25" s="31">
        <f>SUM(B10:B24)</f>
        <v>0</v>
      </c>
      <c r="C25" s="32"/>
      <c r="D25" s="104">
        <f t="shared" ref="D25:N25" si="8">SUM(D10:D24)</f>
        <v>0</v>
      </c>
      <c r="E25" s="105">
        <f t="shared" si="8"/>
        <v>0</v>
      </c>
      <c r="F25" s="105">
        <f t="shared" si="8"/>
        <v>0</v>
      </c>
      <c r="G25" s="106">
        <f t="shared" si="8"/>
        <v>0</v>
      </c>
      <c r="H25" s="107">
        <f t="shared" si="8"/>
        <v>0</v>
      </c>
      <c r="I25" s="105">
        <f t="shared" si="8"/>
        <v>0</v>
      </c>
      <c r="J25" s="105">
        <f t="shared" si="8"/>
        <v>0</v>
      </c>
      <c r="K25" s="105">
        <f t="shared" si="8"/>
        <v>0</v>
      </c>
      <c r="L25" s="105">
        <f t="shared" si="8"/>
        <v>0</v>
      </c>
      <c r="M25" s="104">
        <f t="shared" si="8"/>
        <v>0</v>
      </c>
      <c r="N25" s="106">
        <f t="shared" si="8"/>
        <v>0</v>
      </c>
      <c r="O25" s="108">
        <f>SUM(O10:O24)</f>
        <v>0</v>
      </c>
      <c r="P25" s="104">
        <f>SUM(P10:P24)</f>
        <v>0</v>
      </c>
      <c r="Q25" s="105">
        <f>SUM(Q10:Q24)</f>
        <v>0</v>
      </c>
      <c r="R25" s="34"/>
      <c r="S25" s="35"/>
      <c r="T25" s="30" t="s">
        <v>57</v>
      </c>
      <c r="U25" s="31">
        <f>SUM(U10:U24)</f>
        <v>0</v>
      </c>
      <c r="V25" s="105"/>
      <c r="W25" s="104">
        <f t="shared" ref="W25:AG25" si="9">SUM(W10:W24)</f>
        <v>0</v>
      </c>
      <c r="X25" s="105">
        <f t="shared" si="9"/>
        <v>0</v>
      </c>
      <c r="Y25" s="105">
        <f t="shared" si="9"/>
        <v>0</v>
      </c>
      <c r="Z25" s="105">
        <f t="shared" si="9"/>
        <v>0</v>
      </c>
      <c r="AA25" s="109">
        <f t="shared" si="9"/>
        <v>0</v>
      </c>
      <c r="AB25" s="105">
        <f t="shared" si="9"/>
        <v>0</v>
      </c>
      <c r="AC25" s="105">
        <f t="shared" si="9"/>
        <v>0</v>
      </c>
      <c r="AD25" s="105">
        <f t="shared" si="9"/>
        <v>0</v>
      </c>
      <c r="AE25" s="105">
        <f t="shared" si="9"/>
        <v>0</v>
      </c>
      <c r="AF25" s="104">
        <f t="shared" si="9"/>
        <v>0</v>
      </c>
      <c r="AG25" s="104">
        <f t="shared" si="9"/>
        <v>0</v>
      </c>
      <c r="AH25" s="110">
        <f>SUM(AH10:AH24)</f>
        <v>0</v>
      </c>
      <c r="AI25" s="104">
        <f>SUM(AI10:AI24)</f>
        <v>0</v>
      </c>
      <c r="AJ25" s="105">
        <f>SUM(AJ10:AJ24)</f>
        <v>0</v>
      </c>
      <c r="AK25" s="34"/>
      <c r="AL25" s="35"/>
    </row>
    <row r="26" spans="1:38" s="36" customFormat="1" ht="14.25" thickTop="1" thickBot="1" x14ac:dyDescent="0.25">
      <c r="A26" s="37" t="s">
        <v>52</v>
      </c>
      <c r="B26" s="38">
        <f>B25</f>
        <v>0</v>
      </c>
      <c r="C26" s="39"/>
      <c r="D26" s="111">
        <f>SUM(D25)</f>
        <v>0</v>
      </c>
      <c r="E26" s="112">
        <f t="shared" ref="E26:Q26" si="10">SUM(E25)</f>
        <v>0</v>
      </c>
      <c r="F26" s="112">
        <f t="shared" si="10"/>
        <v>0</v>
      </c>
      <c r="G26" s="113">
        <f t="shared" si="10"/>
        <v>0</v>
      </c>
      <c r="H26" s="111">
        <f t="shared" si="10"/>
        <v>0</v>
      </c>
      <c r="I26" s="112">
        <f t="shared" si="10"/>
        <v>0</v>
      </c>
      <c r="J26" s="112">
        <f t="shared" si="10"/>
        <v>0</v>
      </c>
      <c r="K26" s="112">
        <f t="shared" si="10"/>
        <v>0</v>
      </c>
      <c r="L26" s="112">
        <f t="shared" si="10"/>
        <v>0</v>
      </c>
      <c r="M26" s="112">
        <f t="shared" si="10"/>
        <v>0</v>
      </c>
      <c r="N26" s="114">
        <f t="shared" si="10"/>
        <v>0</v>
      </c>
      <c r="O26" s="115">
        <f t="shared" si="10"/>
        <v>0</v>
      </c>
      <c r="P26" s="111">
        <f t="shared" si="10"/>
        <v>0</v>
      </c>
      <c r="Q26" s="112">
        <f t="shared" si="10"/>
        <v>0</v>
      </c>
      <c r="R26" s="40"/>
      <c r="S26" s="41"/>
      <c r="T26" s="37" t="s">
        <v>58</v>
      </c>
      <c r="U26" s="38">
        <f>B43+U25</f>
        <v>0</v>
      </c>
      <c r="V26" s="112"/>
      <c r="W26" s="111">
        <f t="shared" ref="W26:AJ26" si="11">SUM(D43)+SUM(W25)</f>
        <v>0</v>
      </c>
      <c r="X26" s="112">
        <f t="shared" si="11"/>
        <v>0</v>
      </c>
      <c r="Y26" s="112">
        <f t="shared" si="11"/>
        <v>0</v>
      </c>
      <c r="Z26" s="113">
        <f t="shared" si="11"/>
        <v>0</v>
      </c>
      <c r="AA26" s="111">
        <f t="shared" si="11"/>
        <v>0</v>
      </c>
      <c r="AB26" s="112">
        <f t="shared" si="11"/>
        <v>0</v>
      </c>
      <c r="AC26" s="112">
        <f t="shared" si="11"/>
        <v>0</v>
      </c>
      <c r="AD26" s="112">
        <f t="shared" si="11"/>
        <v>0</v>
      </c>
      <c r="AE26" s="112">
        <f t="shared" si="11"/>
        <v>0</v>
      </c>
      <c r="AF26" s="112">
        <f t="shared" si="11"/>
        <v>0</v>
      </c>
      <c r="AG26" s="112">
        <f t="shared" si="11"/>
        <v>0</v>
      </c>
      <c r="AH26" s="113">
        <f t="shared" si="11"/>
        <v>0</v>
      </c>
      <c r="AI26" s="111">
        <f t="shared" si="11"/>
        <v>0</v>
      </c>
      <c r="AJ26" s="112">
        <f t="shared" si="11"/>
        <v>0</v>
      </c>
      <c r="AK26" s="40"/>
      <c r="AL26" s="41"/>
    </row>
    <row r="27" spans="1:38" s="63" customFormat="1" ht="13.5" thickTop="1" x14ac:dyDescent="0.2">
      <c r="A27" s="183"/>
      <c r="B27" s="62"/>
      <c r="C27" s="92"/>
      <c r="D27" s="93"/>
      <c r="E27" s="92">
        <f t="shared" ref="E27:E41" si="12">B27*C27</f>
        <v>0</v>
      </c>
      <c r="F27" s="92"/>
      <c r="G27" s="101">
        <f>SUM(D27:F27)</f>
        <v>0</v>
      </c>
      <c r="H27" s="99">
        <f>ROUND($G27*'Entrées des Taux'!$A$4,2)</f>
        <v>0</v>
      </c>
      <c r="I27" s="93">
        <f>ROUND($G27*'Entrées des Taux'!$A$20,2)</f>
        <v>0</v>
      </c>
      <c r="J27" s="92">
        <f>ROUND($G27*'Entrées des Taux'!$D$4,2)</f>
        <v>0</v>
      </c>
      <c r="K27" s="92">
        <f>ROUND($G27*'Entrées des Taux'!$A$12,2)</f>
        <v>0</v>
      </c>
      <c r="L27" s="92">
        <f>ROUND($G27*'Entrées des Taux'!$A$28,2)</f>
        <v>0</v>
      </c>
      <c r="M27" s="94">
        <f>ROUND($B27*'Entrées des Taux'!$D$12,2)</f>
        <v>0</v>
      </c>
      <c r="N27" s="100">
        <f>ROUND($G27*'Entrées des Taux'!$D$20,2)</f>
        <v>0</v>
      </c>
      <c r="O27" s="102">
        <f t="shared" ref="O27:O41" si="13">SUM(G27)-SUM(H27:N27)</f>
        <v>0</v>
      </c>
      <c r="P27" s="93"/>
      <c r="Q27" s="98">
        <f>SUM(O27:P27)</f>
        <v>0</v>
      </c>
      <c r="R27" s="64"/>
      <c r="S27" s="184"/>
      <c r="T27" s="183"/>
      <c r="U27" s="62"/>
      <c r="V27" s="92"/>
      <c r="W27" s="93"/>
      <c r="X27" s="92">
        <f t="shared" ref="X27:X41" si="14">U27*V27</f>
        <v>0</v>
      </c>
      <c r="Y27" s="92"/>
      <c r="Z27" s="101">
        <f>SUM(W27:Y27)</f>
        <v>0</v>
      </c>
      <c r="AA27" s="99">
        <f>ROUND($Z27*'Entrées des Taux'!$A$6,2)</f>
        <v>0</v>
      </c>
      <c r="AB27" s="93">
        <f>ROUND($Z27*'Entrées des Taux'!$A$22,2)</f>
        <v>0</v>
      </c>
      <c r="AC27" s="92">
        <f>ROUND($Z27*'Entrées des Taux'!$D$6,2)</f>
        <v>0</v>
      </c>
      <c r="AD27" s="92">
        <f>ROUND($Z27*'Entrées des Taux'!$A$14,2)</f>
        <v>0</v>
      </c>
      <c r="AE27" s="92">
        <f>ROUND($Z27*'Entrées des Taux'!$A$30,2)</f>
        <v>0</v>
      </c>
      <c r="AF27" s="94">
        <f>ROUND($U27*'Entrées des Taux'!$D$14,2)</f>
        <v>0</v>
      </c>
      <c r="AG27" s="100">
        <f>ROUND($Z27*'Entrées des Taux'!$D$22,2)</f>
        <v>0</v>
      </c>
      <c r="AH27" s="102">
        <f t="shared" ref="AH27:AH41" si="15">SUM(Z27)-SUM(AA27:AG27)</f>
        <v>0</v>
      </c>
      <c r="AI27" s="93" t="s">
        <v>0</v>
      </c>
      <c r="AJ27" s="98">
        <f t="shared" ref="AJ27:AJ41" si="16">SUM(AH27:AI27)</f>
        <v>0</v>
      </c>
      <c r="AK27" s="64" t="s">
        <v>0</v>
      </c>
      <c r="AL27" s="184" t="s">
        <v>0</v>
      </c>
    </row>
    <row r="28" spans="1:38" s="63" customFormat="1" x14ac:dyDescent="0.2">
      <c r="A28" s="183"/>
      <c r="B28" s="62"/>
      <c r="C28" s="92"/>
      <c r="D28" s="93"/>
      <c r="E28" s="92">
        <f t="shared" si="12"/>
        <v>0</v>
      </c>
      <c r="F28" s="92"/>
      <c r="G28" s="101">
        <f t="shared" ref="G28:G41" si="17">SUM(D28:F28)</f>
        <v>0</v>
      </c>
      <c r="H28" s="95">
        <f>ROUND($G28*'Entrées des Taux'!$A$4,2)</f>
        <v>0</v>
      </c>
      <c r="I28" s="93">
        <f>ROUND($G28*'Entrées des Taux'!$A$20,2)</f>
        <v>0</v>
      </c>
      <c r="J28" s="92">
        <f>ROUND($G28*'Entrées des Taux'!$D$4,2)</f>
        <v>0</v>
      </c>
      <c r="K28" s="92">
        <f>ROUND($G28*'Entrées des Taux'!$A$12,2)</f>
        <v>0</v>
      </c>
      <c r="L28" s="92">
        <f>ROUND($G28*'Entrées des Taux'!$A$28,2)</f>
        <v>0</v>
      </c>
      <c r="M28" s="94">
        <f>ROUND($B28*'Entrées des Taux'!$D$12,2)</f>
        <v>0</v>
      </c>
      <c r="N28" s="96">
        <f>ROUND($G28*'Entrées des Taux'!$D$20,2)</f>
        <v>0</v>
      </c>
      <c r="O28" s="102">
        <f t="shared" si="13"/>
        <v>0</v>
      </c>
      <c r="P28" s="93"/>
      <c r="Q28" s="98">
        <f t="shared" si="2"/>
        <v>0</v>
      </c>
      <c r="R28" s="64"/>
      <c r="S28" s="184"/>
      <c r="T28" s="183"/>
      <c r="U28" s="62"/>
      <c r="V28" s="92"/>
      <c r="W28" s="93"/>
      <c r="X28" s="92">
        <f t="shared" si="14"/>
        <v>0</v>
      </c>
      <c r="Y28" s="92"/>
      <c r="Z28" s="101">
        <f t="shared" ref="Z28:Z41" si="18">SUM(W28:Y28)</f>
        <v>0</v>
      </c>
      <c r="AA28" s="95">
        <f>ROUND($Z28*'Entrées des Taux'!$A$6,2)</f>
        <v>0</v>
      </c>
      <c r="AB28" s="93">
        <f>ROUND($Z28*'Entrées des Taux'!$A$22,2)</f>
        <v>0</v>
      </c>
      <c r="AC28" s="92">
        <f>ROUND($Z28*'Entrées des Taux'!$D$6,2)</f>
        <v>0</v>
      </c>
      <c r="AD28" s="92">
        <f>ROUND($Z28*'Entrées des Taux'!$A$14,2)</f>
        <v>0</v>
      </c>
      <c r="AE28" s="92">
        <f>ROUND($Z28*'Entrées des Taux'!$A$30,2)</f>
        <v>0</v>
      </c>
      <c r="AF28" s="94">
        <f>ROUND($U28*'Entrées des Taux'!$D$14,2)</f>
        <v>0</v>
      </c>
      <c r="AG28" s="96">
        <f>ROUND($Z28*'Entrées des Taux'!$D$22,2)</f>
        <v>0</v>
      </c>
      <c r="AH28" s="102">
        <f t="shared" si="15"/>
        <v>0</v>
      </c>
      <c r="AI28" s="93"/>
      <c r="AJ28" s="98">
        <f t="shared" si="16"/>
        <v>0</v>
      </c>
      <c r="AK28" s="64"/>
      <c r="AL28" s="184"/>
    </row>
    <row r="29" spans="1:38" s="63" customFormat="1" x14ac:dyDescent="0.2">
      <c r="A29" s="183"/>
      <c r="B29" s="62"/>
      <c r="C29" s="92"/>
      <c r="D29" s="93"/>
      <c r="E29" s="92">
        <f t="shared" si="12"/>
        <v>0</v>
      </c>
      <c r="F29" s="92"/>
      <c r="G29" s="101">
        <f t="shared" si="17"/>
        <v>0</v>
      </c>
      <c r="H29" s="95">
        <f>ROUND($G29*'Entrées des Taux'!$A$4,2)</f>
        <v>0</v>
      </c>
      <c r="I29" s="93">
        <f>ROUND($G29*'Entrées des Taux'!$A$20,2)</f>
        <v>0</v>
      </c>
      <c r="J29" s="92">
        <f>ROUND($G29*'Entrées des Taux'!$D$4,2)</f>
        <v>0</v>
      </c>
      <c r="K29" s="92">
        <f>ROUND($G29*'Entrées des Taux'!$A$12,2)</f>
        <v>0</v>
      </c>
      <c r="L29" s="92">
        <f>ROUND($G29*'Entrées des Taux'!$A$28,2)</f>
        <v>0</v>
      </c>
      <c r="M29" s="94">
        <f>ROUND($B29*'Entrées des Taux'!$D$12,2)</f>
        <v>0</v>
      </c>
      <c r="N29" s="96">
        <f>ROUND($G29*'Entrées des Taux'!$D$20,2)</f>
        <v>0</v>
      </c>
      <c r="O29" s="102">
        <f t="shared" si="13"/>
        <v>0</v>
      </c>
      <c r="P29" s="93"/>
      <c r="Q29" s="98">
        <f t="shared" si="2"/>
        <v>0</v>
      </c>
      <c r="R29" s="64"/>
      <c r="S29" s="184"/>
      <c r="T29" s="183"/>
      <c r="U29" s="62"/>
      <c r="V29" s="92"/>
      <c r="W29" s="93"/>
      <c r="X29" s="92">
        <f t="shared" si="14"/>
        <v>0</v>
      </c>
      <c r="Y29" s="92"/>
      <c r="Z29" s="101">
        <f t="shared" si="18"/>
        <v>0</v>
      </c>
      <c r="AA29" s="95">
        <f>ROUND($Z29*'Entrées des Taux'!$A$6,2)</f>
        <v>0</v>
      </c>
      <c r="AB29" s="93">
        <f>ROUND($Z29*'Entrées des Taux'!$A$22,2)</f>
        <v>0</v>
      </c>
      <c r="AC29" s="92">
        <f>ROUND($Z29*'Entrées des Taux'!$D$6,2)</f>
        <v>0</v>
      </c>
      <c r="AD29" s="92">
        <f>ROUND($Z29*'Entrées des Taux'!$A$14,2)</f>
        <v>0</v>
      </c>
      <c r="AE29" s="92">
        <f>ROUND($Z29*'Entrées des Taux'!$A$30,2)</f>
        <v>0</v>
      </c>
      <c r="AF29" s="94">
        <f>ROUND($U29*'Entrées des Taux'!$D$14,2)</f>
        <v>0</v>
      </c>
      <c r="AG29" s="96">
        <f>ROUND($Z29*'Entrées des Taux'!$D$22,2)</f>
        <v>0</v>
      </c>
      <c r="AH29" s="102">
        <f t="shared" si="15"/>
        <v>0</v>
      </c>
      <c r="AI29" s="93"/>
      <c r="AJ29" s="98">
        <f t="shared" si="16"/>
        <v>0</v>
      </c>
      <c r="AK29" s="64"/>
      <c r="AL29" s="184"/>
    </row>
    <row r="30" spans="1:38" s="63" customFormat="1" x14ac:dyDescent="0.2">
      <c r="A30" s="183"/>
      <c r="B30" s="62"/>
      <c r="C30" s="92"/>
      <c r="D30" s="93"/>
      <c r="E30" s="92">
        <f t="shared" si="12"/>
        <v>0</v>
      </c>
      <c r="F30" s="92"/>
      <c r="G30" s="101">
        <f t="shared" si="17"/>
        <v>0</v>
      </c>
      <c r="H30" s="95">
        <f>ROUND($G30*'Entrées des Taux'!$A$4,2)</f>
        <v>0</v>
      </c>
      <c r="I30" s="93">
        <f>ROUND($G30*'Entrées des Taux'!$A$20,2)</f>
        <v>0</v>
      </c>
      <c r="J30" s="92">
        <f>ROUND($G30*'Entrées des Taux'!$D$4,2)</f>
        <v>0</v>
      </c>
      <c r="K30" s="92">
        <f>ROUND($G30*'Entrées des Taux'!$A$12,2)</f>
        <v>0</v>
      </c>
      <c r="L30" s="92">
        <f>ROUND($G30*'Entrées des Taux'!$A$28,2)</f>
        <v>0</v>
      </c>
      <c r="M30" s="94">
        <f>ROUND($B30*'Entrées des Taux'!$D$12,2)</f>
        <v>0</v>
      </c>
      <c r="N30" s="96">
        <f>ROUND($G30*'Entrées des Taux'!$D$20,2)</f>
        <v>0</v>
      </c>
      <c r="O30" s="102">
        <f t="shared" si="13"/>
        <v>0</v>
      </c>
      <c r="P30" s="93"/>
      <c r="Q30" s="98">
        <f t="shared" si="2"/>
        <v>0</v>
      </c>
      <c r="R30" s="64"/>
      <c r="S30" s="184"/>
      <c r="T30" s="183"/>
      <c r="U30" s="62"/>
      <c r="V30" s="92"/>
      <c r="W30" s="93"/>
      <c r="X30" s="92">
        <f t="shared" si="14"/>
        <v>0</v>
      </c>
      <c r="Y30" s="92"/>
      <c r="Z30" s="101">
        <f t="shared" si="18"/>
        <v>0</v>
      </c>
      <c r="AA30" s="95">
        <f>ROUND($Z30*'Entrées des Taux'!$A$6,2)</f>
        <v>0</v>
      </c>
      <c r="AB30" s="93">
        <f>ROUND($Z30*'Entrées des Taux'!$A$22,2)</f>
        <v>0</v>
      </c>
      <c r="AC30" s="92">
        <f>ROUND($Z30*'Entrées des Taux'!$D$6,2)</f>
        <v>0</v>
      </c>
      <c r="AD30" s="92">
        <f>ROUND($Z30*'Entrées des Taux'!$A$14,2)</f>
        <v>0</v>
      </c>
      <c r="AE30" s="92">
        <f>ROUND($Z30*'Entrées des Taux'!$A$30,2)</f>
        <v>0</v>
      </c>
      <c r="AF30" s="94">
        <f>ROUND($U30*'Entrées des Taux'!$D$14,2)</f>
        <v>0</v>
      </c>
      <c r="AG30" s="96">
        <f>ROUND($Z30*'Entrées des Taux'!$D$22,2)</f>
        <v>0</v>
      </c>
      <c r="AH30" s="102">
        <f t="shared" si="15"/>
        <v>0</v>
      </c>
      <c r="AI30" s="93"/>
      <c r="AJ30" s="98">
        <f t="shared" si="16"/>
        <v>0</v>
      </c>
      <c r="AK30" s="64"/>
      <c r="AL30" s="184"/>
    </row>
    <row r="31" spans="1:38" s="63" customFormat="1" x14ac:dyDescent="0.2">
      <c r="A31" s="183"/>
      <c r="B31" s="62"/>
      <c r="C31" s="92"/>
      <c r="D31" s="93"/>
      <c r="E31" s="92">
        <f t="shared" si="12"/>
        <v>0</v>
      </c>
      <c r="F31" s="92"/>
      <c r="G31" s="101">
        <f t="shared" si="17"/>
        <v>0</v>
      </c>
      <c r="H31" s="95">
        <f>ROUND($G31*'Entrées des Taux'!$A$4,2)</f>
        <v>0</v>
      </c>
      <c r="I31" s="93">
        <f>ROUND($G31*'Entrées des Taux'!$A$20,2)</f>
        <v>0</v>
      </c>
      <c r="J31" s="92">
        <f>ROUND($G31*'Entrées des Taux'!$D$4,2)</f>
        <v>0</v>
      </c>
      <c r="K31" s="92">
        <f>ROUND($G31*'Entrées des Taux'!$A$12,2)</f>
        <v>0</v>
      </c>
      <c r="L31" s="92">
        <f>ROUND($G31*'Entrées des Taux'!$A$28,2)</f>
        <v>0</v>
      </c>
      <c r="M31" s="94">
        <f>ROUND($B31*'Entrées des Taux'!$D$12,2)</f>
        <v>0</v>
      </c>
      <c r="N31" s="96">
        <f>ROUND($G31*'Entrées des Taux'!$D$20,2)</f>
        <v>0</v>
      </c>
      <c r="O31" s="102">
        <f t="shared" si="13"/>
        <v>0</v>
      </c>
      <c r="P31" s="93"/>
      <c r="Q31" s="98">
        <f t="shared" si="2"/>
        <v>0</v>
      </c>
      <c r="R31" s="64"/>
      <c r="S31" s="184"/>
      <c r="T31" s="183"/>
      <c r="U31" s="62"/>
      <c r="V31" s="92"/>
      <c r="W31" s="93"/>
      <c r="X31" s="92">
        <f t="shared" si="14"/>
        <v>0</v>
      </c>
      <c r="Y31" s="92"/>
      <c r="Z31" s="101">
        <f t="shared" si="18"/>
        <v>0</v>
      </c>
      <c r="AA31" s="95">
        <f>ROUND($Z31*'Entrées des Taux'!$A$6,2)</f>
        <v>0</v>
      </c>
      <c r="AB31" s="93">
        <f>ROUND($Z31*'Entrées des Taux'!$A$22,2)</f>
        <v>0</v>
      </c>
      <c r="AC31" s="92">
        <f>ROUND($Z31*'Entrées des Taux'!$D$6,2)</f>
        <v>0</v>
      </c>
      <c r="AD31" s="92">
        <f>ROUND($Z31*'Entrées des Taux'!$A$14,2)</f>
        <v>0</v>
      </c>
      <c r="AE31" s="92">
        <f>ROUND($Z31*'Entrées des Taux'!$A$30,2)</f>
        <v>0</v>
      </c>
      <c r="AF31" s="94">
        <f>ROUND($U31*'Entrées des Taux'!$D$14,2)</f>
        <v>0</v>
      </c>
      <c r="AG31" s="96">
        <f>ROUND($Z31*'Entrées des Taux'!$D$22,2)</f>
        <v>0</v>
      </c>
      <c r="AH31" s="102">
        <f t="shared" si="15"/>
        <v>0</v>
      </c>
      <c r="AI31" s="93"/>
      <c r="AJ31" s="98">
        <f t="shared" si="16"/>
        <v>0</v>
      </c>
      <c r="AK31" s="64"/>
      <c r="AL31" s="184"/>
    </row>
    <row r="32" spans="1:38" s="63" customFormat="1" x14ac:dyDescent="0.2">
      <c r="A32" s="183"/>
      <c r="B32" s="62"/>
      <c r="C32" s="92"/>
      <c r="D32" s="93"/>
      <c r="E32" s="92">
        <f t="shared" si="12"/>
        <v>0</v>
      </c>
      <c r="F32" s="92"/>
      <c r="G32" s="101">
        <f t="shared" si="17"/>
        <v>0</v>
      </c>
      <c r="H32" s="95">
        <f>ROUND($G32*'Entrées des Taux'!$A$4,2)</f>
        <v>0</v>
      </c>
      <c r="I32" s="93">
        <f>ROUND($G32*'Entrées des Taux'!$A$20,2)</f>
        <v>0</v>
      </c>
      <c r="J32" s="92">
        <f>ROUND($G32*'Entrées des Taux'!$D$4,2)</f>
        <v>0</v>
      </c>
      <c r="K32" s="92">
        <f>ROUND($G32*'Entrées des Taux'!$A$12,2)</f>
        <v>0</v>
      </c>
      <c r="L32" s="92">
        <f>ROUND($G32*'Entrées des Taux'!$A$28,2)</f>
        <v>0</v>
      </c>
      <c r="M32" s="94">
        <f>ROUND($B32*'Entrées des Taux'!$D$12,2)</f>
        <v>0</v>
      </c>
      <c r="N32" s="96">
        <f>ROUND($G32*'Entrées des Taux'!$D$20,2)</f>
        <v>0</v>
      </c>
      <c r="O32" s="102">
        <f t="shared" si="13"/>
        <v>0</v>
      </c>
      <c r="P32" s="93"/>
      <c r="Q32" s="98">
        <f t="shared" si="2"/>
        <v>0</v>
      </c>
      <c r="R32" s="64"/>
      <c r="S32" s="184"/>
      <c r="T32" s="183"/>
      <c r="U32" s="62"/>
      <c r="V32" s="92"/>
      <c r="W32" s="93"/>
      <c r="X32" s="92">
        <f t="shared" si="14"/>
        <v>0</v>
      </c>
      <c r="Y32" s="92"/>
      <c r="Z32" s="101">
        <f t="shared" si="18"/>
        <v>0</v>
      </c>
      <c r="AA32" s="95">
        <f>ROUND($Z32*'Entrées des Taux'!$A$6,2)</f>
        <v>0</v>
      </c>
      <c r="AB32" s="93">
        <f>ROUND($Z32*'Entrées des Taux'!$A$22,2)</f>
        <v>0</v>
      </c>
      <c r="AC32" s="92">
        <f>ROUND($Z32*'Entrées des Taux'!$D$6,2)</f>
        <v>0</v>
      </c>
      <c r="AD32" s="92">
        <f>ROUND($Z32*'Entrées des Taux'!$A$14,2)</f>
        <v>0</v>
      </c>
      <c r="AE32" s="92">
        <f>ROUND($Z32*'Entrées des Taux'!$A$30,2)</f>
        <v>0</v>
      </c>
      <c r="AF32" s="94">
        <f>ROUND($U32*'Entrées des Taux'!$D$14,2)</f>
        <v>0</v>
      </c>
      <c r="AG32" s="96">
        <f>ROUND($Z32*'Entrées des Taux'!$D$22,2)</f>
        <v>0</v>
      </c>
      <c r="AH32" s="102">
        <f t="shared" si="15"/>
        <v>0</v>
      </c>
      <c r="AI32" s="93"/>
      <c r="AJ32" s="98">
        <f t="shared" si="16"/>
        <v>0</v>
      </c>
      <c r="AK32" s="64"/>
      <c r="AL32" s="184"/>
    </row>
    <row r="33" spans="1:38" s="63" customFormat="1" x14ac:dyDescent="0.2">
      <c r="A33" s="183"/>
      <c r="B33" s="62"/>
      <c r="C33" s="92"/>
      <c r="D33" s="93"/>
      <c r="E33" s="92">
        <f t="shared" si="12"/>
        <v>0</v>
      </c>
      <c r="F33" s="92"/>
      <c r="G33" s="101">
        <f t="shared" si="17"/>
        <v>0</v>
      </c>
      <c r="H33" s="95">
        <f>ROUND($G33*'Entrées des Taux'!$A$4,2)</f>
        <v>0</v>
      </c>
      <c r="I33" s="93">
        <f>ROUND($G33*'Entrées des Taux'!$A$20,2)</f>
        <v>0</v>
      </c>
      <c r="J33" s="92">
        <f>ROUND($G33*'Entrées des Taux'!$D$4,2)</f>
        <v>0</v>
      </c>
      <c r="K33" s="92">
        <f>ROUND($G33*'Entrées des Taux'!$A$12,2)</f>
        <v>0</v>
      </c>
      <c r="L33" s="92">
        <f>ROUND($G33*'Entrées des Taux'!$A$28,2)</f>
        <v>0</v>
      </c>
      <c r="M33" s="94">
        <f>ROUND($B33*'Entrées des Taux'!$D$12,2)</f>
        <v>0</v>
      </c>
      <c r="N33" s="96">
        <f>ROUND($G33*'Entrées des Taux'!$D$20,2)</f>
        <v>0</v>
      </c>
      <c r="O33" s="102">
        <f t="shared" si="13"/>
        <v>0</v>
      </c>
      <c r="P33" s="93"/>
      <c r="Q33" s="98">
        <f t="shared" si="2"/>
        <v>0</v>
      </c>
      <c r="R33" s="64"/>
      <c r="S33" s="184"/>
      <c r="T33" s="183"/>
      <c r="U33" s="62"/>
      <c r="V33" s="92"/>
      <c r="W33" s="93"/>
      <c r="X33" s="92">
        <f t="shared" si="14"/>
        <v>0</v>
      </c>
      <c r="Y33" s="92"/>
      <c r="Z33" s="101">
        <f t="shared" si="18"/>
        <v>0</v>
      </c>
      <c r="AA33" s="95">
        <f>ROUND($Z33*'Entrées des Taux'!$A$6,2)</f>
        <v>0</v>
      </c>
      <c r="AB33" s="93">
        <f>ROUND($Z33*'Entrées des Taux'!$A$22,2)</f>
        <v>0</v>
      </c>
      <c r="AC33" s="92">
        <f>ROUND($Z33*'Entrées des Taux'!$D$6,2)</f>
        <v>0</v>
      </c>
      <c r="AD33" s="92">
        <f>ROUND($Z33*'Entrées des Taux'!$A$14,2)</f>
        <v>0</v>
      </c>
      <c r="AE33" s="92">
        <f>ROUND($Z33*'Entrées des Taux'!$A$30,2)</f>
        <v>0</v>
      </c>
      <c r="AF33" s="94">
        <f>ROUND($U33*'Entrées des Taux'!$D$14,2)</f>
        <v>0</v>
      </c>
      <c r="AG33" s="96">
        <f>ROUND($Z33*'Entrées des Taux'!$D$22,2)</f>
        <v>0</v>
      </c>
      <c r="AH33" s="102">
        <f t="shared" si="15"/>
        <v>0</v>
      </c>
      <c r="AI33" s="93"/>
      <c r="AJ33" s="98">
        <f t="shared" si="16"/>
        <v>0</v>
      </c>
      <c r="AK33" s="64"/>
      <c r="AL33" s="184"/>
    </row>
    <row r="34" spans="1:38" s="63" customFormat="1" x14ac:dyDescent="0.2">
      <c r="A34" s="183"/>
      <c r="B34" s="62"/>
      <c r="C34" s="92"/>
      <c r="D34" s="93"/>
      <c r="E34" s="92">
        <f t="shared" si="12"/>
        <v>0</v>
      </c>
      <c r="F34" s="92"/>
      <c r="G34" s="101">
        <f t="shared" si="17"/>
        <v>0</v>
      </c>
      <c r="H34" s="95">
        <f>ROUND($G34*'Entrées des Taux'!$A$4,2)</f>
        <v>0</v>
      </c>
      <c r="I34" s="93">
        <f>ROUND($G34*'Entrées des Taux'!$A$20,2)</f>
        <v>0</v>
      </c>
      <c r="J34" s="92">
        <f>ROUND($G34*'Entrées des Taux'!$D$4,2)</f>
        <v>0</v>
      </c>
      <c r="K34" s="92">
        <f>ROUND($G34*'Entrées des Taux'!$A$12,2)</f>
        <v>0</v>
      </c>
      <c r="L34" s="92">
        <f>ROUND($G34*'Entrées des Taux'!$A$28,2)</f>
        <v>0</v>
      </c>
      <c r="M34" s="94">
        <f>ROUND($B34*'Entrées des Taux'!$D$12,2)</f>
        <v>0</v>
      </c>
      <c r="N34" s="96">
        <f>ROUND($G34*'Entrées des Taux'!$D$20,2)</f>
        <v>0</v>
      </c>
      <c r="O34" s="102">
        <f t="shared" si="13"/>
        <v>0</v>
      </c>
      <c r="P34" s="93"/>
      <c r="Q34" s="98">
        <f t="shared" si="2"/>
        <v>0</v>
      </c>
      <c r="R34" s="64"/>
      <c r="S34" s="184"/>
      <c r="T34" s="183"/>
      <c r="U34" s="62"/>
      <c r="V34" s="92"/>
      <c r="W34" s="93"/>
      <c r="X34" s="92">
        <f t="shared" si="14"/>
        <v>0</v>
      </c>
      <c r="Y34" s="92"/>
      <c r="Z34" s="101">
        <f t="shared" si="18"/>
        <v>0</v>
      </c>
      <c r="AA34" s="95">
        <f>ROUND($Z34*'Entrées des Taux'!$A$6,2)</f>
        <v>0</v>
      </c>
      <c r="AB34" s="93">
        <f>ROUND($Z34*'Entrées des Taux'!$A$22,2)</f>
        <v>0</v>
      </c>
      <c r="AC34" s="92">
        <f>ROUND($Z34*'Entrées des Taux'!$D$6,2)</f>
        <v>0</v>
      </c>
      <c r="AD34" s="92">
        <f>ROUND($Z34*'Entrées des Taux'!$A$14,2)</f>
        <v>0</v>
      </c>
      <c r="AE34" s="92">
        <f>ROUND($Z34*'Entrées des Taux'!$A$30,2)</f>
        <v>0</v>
      </c>
      <c r="AF34" s="94">
        <f>ROUND($U34*'Entrées des Taux'!$D$14,2)</f>
        <v>0</v>
      </c>
      <c r="AG34" s="96">
        <f>ROUND($Z34*'Entrées des Taux'!$D$22,2)</f>
        <v>0</v>
      </c>
      <c r="AH34" s="102">
        <f t="shared" si="15"/>
        <v>0</v>
      </c>
      <c r="AI34" s="93"/>
      <c r="AJ34" s="98">
        <f t="shared" si="16"/>
        <v>0</v>
      </c>
      <c r="AK34" s="64"/>
      <c r="AL34" s="184"/>
    </row>
    <row r="35" spans="1:38" s="63" customFormat="1" x14ac:dyDescent="0.2">
      <c r="A35" s="183"/>
      <c r="B35" s="62"/>
      <c r="C35" s="92"/>
      <c r="D35" s="93"/>
      <c r="E35" s="92">
        <f t="shared" si="12"/>
        <v>0</v>
      </c>
      <c r="F35" s="92"/>
      <c r="G35" s="101">
        <f t="shared" si="17"/>
        <v>0</v>
      </c>
      <c r="H35" s="95">
        <f>ROUND($G35*'Entrées des Taux'!$A$4,2)</f>
        <v>0</v>
      </c>
      <c r="I35" s="93">
        <f>ROUND($G35*'Entrées des Taux'!$A$20,2)</f>
        <v>0</v>
      </c>
      <c r="J35" s="92">
        <f>ROUND($G35*'Entrées des Taux'!$D$4,2)</f>
        <v>0</v>
      </c>
      <c r="K35" s="92">
        <f>ROUND($G35*'Entrées des Taux'!$A$12,2)</f>
        <v>0</v>
      </c>
      <c r="L35" s="92">
        <f>ROUND($G35*'Entrées des Taux'!$A$28,2)</f>
        <v>0</v>
      </c>
      <c r="M35" s="94">
        <f>ROUND($B35*'Entrées des Taux'!$D$12,2)</f>
        <v>0</v>
      </c>
      <c r="N35" s="96">
        <f>ROUND($G35*'Entrées des Taux'!$D$20,2)</f>
        <v>0</v>
      </c>
      <c r="O35" s="102">
        <f t="shared" si="13"/>
        <v>0</v>
      </c>
      <c r="P35" s="93"/>
      <c r="Q35" s="98">
        <f t="shared" si="2"/>
        <v>0</v>
      </c>
      <c r="R35" s="64"/>
      <c r="S35" s="184"/>
      <c r="T35" s="183"/>
      <c r="U35" s="62"/>
      <c r="V35" s="92"/>
      <c r="W35" s="93"/>
      <c r="X35" s="92">
        <f t="shared" si="14"/>
        <v>0</v>
      </c>
      <c r="Y35" s="92"/>
      <c r="Z35" s="101">
        <f t="shared" si="18"/>
        <v>0</v>
      </c>
      <c r="AA35" s="95">
        <f>ROUND($Z35*'Entrées des Taux'!$A$6,2)</f>
        <v>0</v>
      </c>
      <c r="AB35" s="93">
        <f>ROUND($Z35*'Entrées des Taux'!$A$22,2)</f>
        <v>0</v>
      </c>
      <c r="AC35" s="92">
        <f>ROUND($Z35*'Entrées des Taux'!$D$6,2)</f>
        <v>0</v>
      </c>
      <c r="AD35" s="92">
        <f>ROUND($Z35*'Entrées des Taux'!$A$14,2)</f>
        <v>0</v>
      </c>
      <c r="AE35" s="92">
        <f>ROUND($Z35*'Entrées des Taux'!$A$30,2)</f>
        <v>0</v>
      </c>
      <c r="AF35" s="94">
        <f>ROUND($U35*'Entrées des Taux'!$D$14,2)</f>
        <v>0</v>
      </c>
      <c r="AG35" s="96">
        <f>ROUND($Z35*'Entrées des Taux'!$D$22,2)</f>
        <v>0</v>
      </c>
      <c r="AH35" s="102">
        <f t="shared" si="15"/>
        <v>0</v>
      </c>
      <c r="AI35" s="93"/>
      <c r="AJ35" s="98">
        <f t="shared" si="16"/>
        <v>0</v>
      </c>
      <c r="AK35" s="64"/>
      <c r="AL35" s="184"/>
    </row>
    <row r="36" spans="1:38" s="63" customFormat="1" x14ac:dyDescent="0.2">
      <c r="A36" s="183"/>
      <c r="B36" s="62"/>
      <c r="C36" s="92"/>
      <c r="D36" s="93"/>
      <c r="E36" s="92">
        <f t="shared" si="12"/>
        <v>0</v>
      </c>
      <c r="F36" s="92"/>
      <c r="G36" s="101">
        <f t="shared" si="17"/>
        <v>0</v>
      </c>
      <c r="H36" s="95">
        <f>ROUND($G36*'Entrées des Taux'!$A$4,2)</f>
        <v>0</v>
      </c>
      <c r="I36" s="93">
        <f>ROUND($G36*'Entrées des Taux'!$A$20,2)</f>
        <v>0</v>
      </c>
      <c r="J36" s="92">
        <f>ROUND($G36*'Entrées des Taux'!$D$4,2)</f>
        <v>0</v>
      </c>
      <c r="K36" s="92">
        <f>ROUND($G36*'Entrées des Taux'!$A$12,2)</f>
        <v>0</v>
      </c>
      <c r="L36" s="92">
        <f>ROUND($G36*'Entrées des Taux'!$A$28,2)</f>
        <v>0</v>
      </c>
      <c r="M36" s="94">
        <f>ROUND($B36*'Entrées des Taux'!$D$12,2)</f>
        <v>0</v>
      </c>
      <c r="N36" s="96">
        <f>ROUND($G36*'Entrées des Taux'!$D$20,2)</f>
        <v>0</v>
      </c>
      <c r="O36" s="102">
        <f t="shared" si="13"/>
        <v>0</v>
      </c>
      <c r="P36" s="93"/>
      <c r="Q36" s="98">
        <f t="shared" si="2"/>
        <v>0</v>
      </c>
      <c r="R36" s="64"/>
      <c r="S36" s="184"/>
      <c r="T36" s="183"/>
      <c r="U36" s="62"/>
      <c r="V36" s="92"/>
      <c r="W36" s="93"/>
      <c r="X36" s="92">
        <f t="shared" si="14"/>
        <v>0</v>
      </c>
      <c r="Y36" s="92"/>
      <c r="Z36" s="101">
        <f t="shared" si="18"/>
        <v>0</v>
      </c>
      <c r="AA36" s="95">
        <f>ROUND($Z36*'Entrées des Taux'!$A$6,2)</f>
        <v>0</v>
      </c>
      <c r="AB36" s="93">
        <f>ROUND($Z36*'Entrées des Taux'!$A$22,2)</f>
        <v>0</v>
      </c>
      <c r="AC36" s="92">
        <f>ROUND($Z36*'Entrées des Taux'!$D$6,2)</f>
        <v>0</v>
      </c>
      <c r="AD36" s="92">
        <f>ROUND($Z36*'Entrées des Taux'!$A$14,2)</f>
        <v>0</v>
      </c>
      <c r="AE36" s="92">
        <f>ROUND($Z36*'Entrées des Taux'!$A$30,2)</f>
        <v>0</v>
      </c>
      <c r="AF36" s="94">
        <f>ROUND($U36*'Entrées des Taux'!$D$14,2)</f>
        <v>0</v>
      </c>
      <c r="AG36" s="96">
        <f>ROUND($Z36*'Entrées des Taux'!$D$22,2)</f>
        <v>0</v>
      </c>
      <c r="AH36" s="102">
        <f t="shared" si="15"/>
        <v>0</v>
      </c>
      <c r="AI36" s="93"/>
      <c r="AJ36" s="98">
        <f t="shared" si="16"/>
        <v>0</v>
      </c>
      <c r="AK36" s="64"/>
      <c r="AL36" s="184"/>
    </row>
    <row r="37" spans="1:38" s="63" customFormat="1" x14ac:dyDescent="0.2">
      <c r="A37" s="183"/>
      <c r="B37" s="62"/>
      <c r="C37" s="92"/>
      <c r="D37" s="93"/>
      <c r="E37" s="92">
        <f t="shared" si="12"/>
        <v>0</v>
      </c>
      <c r="F37" s="92"/>
      <c r="G37" s="101">
        <f t="shared" si="17"/>
        <v>0</v>
      </c>
      <c r="H37" s="95">
        <f>ROUND($G37*'Entrées des Taux'!$A$4,2)</f>
        <v>0</v>
      </c>
      <c r="I37" s="93">
        <f>ROUND($G37*'Entrées des Taux'!$A$20,2)</f>
        <v>0</v>
      </c>
      <c r="J37" s="92">
        <f>ROUND($G37*'Entrées des Taux'!$D$4,2)</f>
        <v>0</v>
      </c>
      <c r="K37" s="92">
        <f>ROUND($G37*'Entrées des Taux'!$A$12,2)</f>
        <v>0</v>
      </c>
      <c r="L37" s="92">
        <f>ROUND($G37*'Entrées des Taux'!$A$28,2)</f>
        <v>0</v>
      </c>
      <c r="M37" s="94">
        <f>ROUND($B37*'Entrées des Taux'!$D$12,2)</f>
        <v>0</v>
      </c>
      <c r="N37" s="96">
        <f>ROUND($G37*'Entrées des Taux'!$D$20,2)</f>
        <v>0</v>
      </c>
      <c r="O37" s="102">
        <f t="shared" si="13"/>
        <v>0</v>
      </c>
      <c r="P37" s="93"/>
      <c r="Q37" s="98">
        <f t="shared" si="2"/>
        <v>0</v>
      </c>
      <c r="R37" s="64"/>
      <c r="S37" s="184"/>
      <c r="T37" s="183"/>
      <c r="U37" s="62"/>
      <c r="V37" s="92"/>
      <c r="W37" s="93"/>
      <c r="X37" s="92">
        <f t="shared" si="14"/>
        <v>0</v>
      </c>
      <c r="Y37" s="92"/>
      <c r="Z37" s="101">
        <f t="shared" si="18"/>
        <v>0</v>
      </c>
      <c r="AA37" s="95">
        <f>ROUND($Z37*'Entrées des Taux'!$A$6,2)</f>
        <v>0</v>
      </c>
      <c r="AB37" s="93">
        <f>ROUND($Z37*'Entrées des Taux'!$A$22,2)</f>
        <v>0</v>
      </c>
      <c r="AC37" s="92">
        <f>ROUND($Z37*'Entrées des Taux'!$D$6,2)</f>
        <v>0</v>
      </c>
      <c r="AD37" s="92">
        <f>ROUND($Z37*'Entrées des Taux'!$A$14,2)</f>
        <v>0</v>
      </c>
      <c r="AE37" s="92">
        <f>ROUND($Z37*'Entrées des Taux'!$A$30,2)</f>
        <v>0</v>
      </c>
      <c r="AF37" s="94">
        <f>ROUND($U37*'Entrées des Taux'!$D$14,2)</f>
        <v>0</v>
      </c>
      <c r="AG37" s="96">
        <f>ROUND($Z37*'Entrées des Taux'!$D$22,2)</f>
        <v>0</v>
      </c>
      <c r="AH37" s="102">
        <f t="shared" si="15"/>
        <v>0</v>
      </c>
      <c r="AI37" s="93"/>
      <c r="AJ37" s="98">
        <f t="shared" si="16"/>
        <v>0</v>
      </c>
      <c r="AK37" s="64"/>
      <c r="AL37" s="184"/>
    </row>
    <row r="38" spans="1:38" s="63" customFormat="1" x14ac:dyDescent="0.2">
      <c r="A38" s="183"/>
      <c r="B38" s="62"/>
      <c r="C38" s="92"/>
      <c r="D38" s="93"/>
      <c r="E38" s="92">
        <f t="shared" si="12"/>
        <v>0</v>
      </c>
      <c r="F38" s="92"/>
      <c r="G38" s="101">
        <f t="shared" si="17"/>
        <v>0</v>
      </c>
      <c r="H38" s="95">
        <f>ROUND($G38*'Entrées des Taux'!$A$4,2)</f>
        <v>0</v>
      </c>
      <c r="I38" s="93">
        <f>ROUND($G38*'Entrées des Taux'!$A$20,2)</f>
        <v>0</v>
      </c>
      <c r="J38" s="92">
        <f>ROUND($G38*'Entrées des Taux'!$D$4,2)</f>
        <v>0</v>
      </c>
      <c r="K38" s="92">
        <f>ROUND($G38*'Entrées des Taux'!$A$12,2)</f>
        <v>0</v>
      </c>
      <c r="L38" s="92">
        <f>ROUND($G38*'Entrées des Taux'!$A$28,2)</f>
        <v>0</v>
      </c>
      <c r="M38" s="94">
        <f>ROUND($B38*'Entrées des Taux'!$D$12,2)</f>
        <v>0</v>
      </c>
      <c r="N38" s="96">
        <f>ROUND($G38*'Entrées des Taux'!$D$20,2)</f>
        <v>0</v>
      </c>
      <c r="O38" s="102">
        <f t="shared" si="13"/>
        <v>0</v>
      </c>
      <c r="P38" s="93"/>
      <c r="Q38" s="98">
        <f t="shared" si="2"/>
        <v>0</v>
      </c>
      <c r="R38" s="64"/>
      <c r="S38" s="184"/>
      <c r="T38" s="183"/>
      <c r="U38" s="62"/>
      <c r="V38" s="92"/>
      <c r="W38" s="93"/>
      <c r="X38" s="92">
        <f t="shared" si="14"/>
        <v>0</v>
      </c>
      <c r="Y38" s="92"/>
      <c r="Z38" s="101">
        <f t="shared" si="18"/>
        <v>0</v>
      </c>
      <c r="AA38" s="95">
        <f>ROUND($Z38*'Entrées des Taux'!$A$6,2)</f>
        <v>0</v>
      </c>
      <c r="AB38" s="93">
        <f>ROUND($Z38*'Entrées des Taux'!$A$22,2)</f>
        <v>0</v>
      </c>
      <c r="AC38" s="92">
        <f>ROUND($Z38*'Entrées des Taux'!$D$6,2)</f>
        <v>0</v>
      </c>
      <c r="AD38" s="92">
        <f>ROUND($Z38*'Entrées des Taux'!$A$14,2)</f>
        <v>0</v>
      </c>
      <c r="AE38" s="92">
        <f>ROUND($Z38*'Entrées des Taux'!$A$30,2)</f>
        <v>0</v>
      </c>
      <c r="AF38" s="94">
        <f>ROUND($U38*'Entrées des Taux'!$D$14,2)</f>
        <v>0</v>
      </c>
      <c r="AG38" s="96">
        <f>ROUND($Z38*'Entrées des Taux'!$D$22,2)</f>
        <v>0</v>
      </c>
      <c r="AH38" s="102">
        <f t="shared" si="15"/>
        <v>0</v>
      </c>
      <c r="AI38" s="93" t="s">
        <v>0</v>
      </c>
      <c r="AJ38" s="98">
        <f t="shared" si="16"/>
        <v>0</v>
      </c>
      <c r="AK38" s="64" t="s">
        <v>0</v>
      </c>
      <c r="AL38" s="184" t="s">
        <v>0</v>
      </c>
    </row>
    <row r="39" spans="1:38" s="63" customFormat="1" x14ac:dyDescent="0.2">
      <c r="A39" s="183"/>
      <c r="B39" s="62"/>
      <c r="C39" s="92"/>
      <c r="D39" s="93"/>
      <c r="E39" s="92">
        <f t="shared" si="12"/>
        <v>0</v>
      </c>
      <c r="F39" s="92"/>
      <c r="G39" s="101">
        <f t="shared" si="17"/>
        <v>0</v>
      </c>
      <c r="H39" s="95">
        <f>ROUND($G39*'Entrées des Taux'!$A$4,2)</f>
        <v>0</v>
      </c>
      <c r="I39" s="93">
        <f>ROUND($G39*'Entrées des Taux'!$A$20,2)</f>
        <v>0</v>
      </c>
      <c r="J39" s="92">
        <f>ROUND($G39*'Entrées des Taux'!$D$4,2)</f>
        <v>0</v>
      </c>
      <c r="K39" s="92">
        <f>ROUND($G39*'Entrées des Taux'!$A$12,2)</f>
        <v>0</v>
      </c>
      <c r="L39" s="92">
        <f>ROUND($G39*'Entrées des Taux'!$A$28,2)</f>
        <v>0</v>
      </c>
      <c r="M39" s="94">
        <f>ROUND($B39*'Entrées des Taux'!$D$12,2)</f>
        <v>0</v>
      </c>
      <c r="N39" s="96">
        <f>ROUND($G39*'Entrées des Taux'!$D$20,2)</f>
        <v>0</v>
      </c>
      <c r="O39" s="102">
        <f t="shared" si="13"/>
        <v>0</v>
      </c>
      <c r="P39" s="93"/>
      <c r="Q39" s="98">
        <f t="shared" si="2"/>
        <v>0</v>
      </c>
      <c r="R39" s="64"/>
      <c r="S39" s="184"/>
      <c r="T39" s="183"/>
      <c r="U39" s="62"/>
      <c r="V39" s="92"/>
      <c r="W39" s="93"/>
      <c r="X39" s="92">
        <f t="shared" si="14"/>
        <v>0</v>
      </c>
      <c r="Y39" s="92"/>
      <c r="Z39" s="101">
        <f t="shared" si="18"/>
        <v>0</v>
      </c>
      <c r="AA39" s="95">
        <f>ROUND($Z39*'Entrées des Taux'!$A$6,2)</f>
        <v>0</v>
      </c>
      <c r="AB39" s="93">
        <f>ROUND($Z39*'Entrées des Taux'!$A$22,2)</f>
        <v>0</v>
      </c>
      <c r="AC39" s="92">
        <f>ROUND($Z39*'Entrées des Taux'!$D$6,2)</f>
        <v>0</v>
      </c>
      <c r="AD39" s="92">
        <f>ROUND($Z39*'Entrées des Taux'!$A$14,2)</f>
        <v>0</v>
      </c>
      <c r="AE39" s="92">
        <f>ROUND($Z39*'Entrées des Taux'!$A$30,2)</f>
        <v>0</v>
      </c>
      <c r="AF39" s="94">
        <f>ROUND($U39*'Entrées des Taux'!$D$14,2)</f>
        <v>0</v>
      </c>
      <c r="AG39" s="96">
        <f>ROUND($Z39*'Entrées des Taux'!$D$22,2)</f>
        <v>0</v>
      </c>
      <c r="AH39" s="102">
        <f t="shared" si="15"/>
        <v>0</v>
      </c>
      <c r="AI39" s="93"/>
      <c r="AJ39" s="98">
        <f t="shared" si="16"/>
        <v>0</v>
      </c>
      <c r="AK39" s="64"/>
      <c r="AL39" s="184"/>
    </row>
    <row r="40" spans="1:38" s="63" customFormat="1" x14ac:dyDescent="0.2">
      <c r="A40" s="183"/>
      <c r="B40" s="62"/>
      <c r="C40" s="92"/>
      <c r="D40" s="93"/>
      <c r="E40" s="92">
        <f t="shared" si="12"/>
        <v>0</v>
      </c>
      <c r="F40" s="92"/>
      <c r="G40" s="101">
        <f t="shared" si="17"/>
        <v>0</v>
      </c>
      <c r="H40" s="95">
        <f>ROUND($G40*'Entrées des Taux'!$A$4,2)</f>
        <v>0</v>
      </c>
      <c r="I40" s="93">
        <f>ROUND($G40*'Entrées des Taux'!$A$20,2)</f>
        <v>0</v>
      </c>
      <c r="J40" s="92">
        <f>ROUND($G40*'Entrées des Taux'!$D$4,2)</f>
        <v>0</v>
      </c>
      <c r="K40" s="92">
        <f>ROUND($G40*'Entrées des Taux'!$A$12,2)</f>
        <v>0</v>
      </c>
      <c r="L40" s="92">
        <f>ROUND($G40*'Entrées des Taux'!$A$28,2)</f>
        <v>0</v>
      </c>
      <c r="M40" s="94">
        <f>ROUND($B40*'Entrées des Taux'!$D$12,2)</f>
        <v>0</v>
      </c>
      <c r="N40" s="96">
        <f>ROUND($G40*'Entrées des Taux'!$D$20,2)</f>
        <v>0</v>
      </c>
      <c r="O40" s="102">
        <f t="shared" si="13"/>
        <v>0</v>
      </c>
      <c r="P40" s="93"/>
      <c r="Q40" s="98">
        <f t="shared" si="2"/>
        <v>0</v>
      </c>
      <c r="R40" s="64"/>
      <c r="S40" s="184"/>
      <c r="T40" s="183"/>
      <c r="U40" s="62"/>
      <c r="V40" s="92"/>
      <c r="W40" s="93"/>
      <c r="X40" s="92">
        <f t="shared" si="14"/>
        <v>0</v>
      </c>
      <c r="Y40" s="92"/>
      <c r="Z40" s="101">
        <f t="shared" si="18"/>
        <v>0</v>
      </c>
      <c r="AA40" s="95">
        <f>ROUND($Z40*'Entrées des Taux'!$A$6,2)</f>
        <v>0</v>
      </c>
      <c r="AB40" s="93">
        <f>ROUND($Z40*'Entrées des Taux'!$A$22,2)</f>
        <v>0</v>
      </c>
      <c r="AC40" s="92">
        <f>ROUND($Z40*'Entrées des Taux'!$D$6,2)</f>
        <v>0</v>
      </c>
      <c r="AD40" s="92">
        <f>ROUND($Z40*'Entrées des Taux'!$A$14,2)</f>
        <v>0</v>
      </c>
      <c r="AE40" s="92">
        <f>ROUND($Z40*'Entrées des Taux'!$A$30,2)</f>
        <v>0</v>
      </c>
      <c r="AF40" s="94">
        <f>ROUND($U40*'Entrées des Taux'!$D$14,2)</f>
        <v>0</v>
      </c>
      <c r="AG40" s="96">
        <f>ROUND($Z40*'Entrées des Taux'!$D$22,2)</f>
        <v>0</v>
      </c>
      <c r="AH40" s="102">
        <f t="shared" si="15"/>
        <v>0</v>
      </c>
      <c r="AI40" s="93"/>
      <c r="AJ40" s="98">
        <f t="shared" si="16"/>
        <v>0</v>
      </c>
      <c r="AK40" s="64"/>
      <c r="AL40" s="184"/>
    </row>
    <row r="41" spans="1:38" s="63" customFormat="1" ht="13.5" thickBot="1" x14ac:dyDescent="0.25">
      <c r="A41" s="183"/>
      <c r="B41" s="62"/>
      <c r="C41" s="92"/>
      <c r="D41" s="93"/>
      <c r="E41" s="92">
        <f t="shared" si="12"/>
        <v>0</v>
      </c>
      <c r="F41" s="92"/>
      <c r="G41" s="101">
        <f t="shared" si="17"/>
        <v>0</v>
      </c>
      <c r="H41" s="95">
        <f>ROUND($G41*'Entrées des Taux'!$A$4,2)</f>
        <v>0</v>
      </c>
      <c r="I41" s="93">
        <f>ROUND($G41*'Entrées des Taux'!$A$20,2)</f>
        <v>0</v>
      </c>
      <c r="J41" s="92">
        <f>ROUND($G41*'Entrées des Taux'!$D$4,2)</f>
        <v>0</v>
      </c>
      <c r="K41" s="92">
        <f>ROUND($G41*'Entrées des Taux'!$A$12,2)</f>
        <v>0</v>
      </c>
      <c r="L41" s="92">
        <f>ROUND($G41*'Entrées des Taux'!$A$28,2)</f>
        <v>0</v>
      </c>
      <c r="M41" s="94">
        <f>ROUND($B41*'Entrées des Taux'!$D$12,2)</f>
        <v>0</v>
      </c>
      <c r="N41" s="96">
        <f>ROUND($G41*'Entrées des Taux'!$D$20,2)</f>
        <v>0</v>
      </c>
      <c r="O41" s="102">
        <f t="shared" si="13"/>
        <v>0</v>
      </c>
      <c r="P41" s="93"/>
      <c r="Q41" s="98">
        <f t="shared" si="2"/>
        <v>0</v>
      </c>
      <c r="R41" s="64"/>
      <c r="S41" s="184"/>
      <c r="T41" s="183"/>
      <c r="U41" s="62"/>
      <c r="V41" s="92"/>
      <c r="W41" s="93"/>
      <c r="X41" s="92">
        <f t="shared" si="14"/>
        <v>0</v>
      </c>
      <c r="Y41" s="92"/>
      <c r="Z41" s="101">
        <f t="shared" si="18"/>
        <v>0</v>
      </c>
      <c r="AA41" s="95">
        <f>ROUND($Z41*'Entrées des Taux'!$A$6,2)</f>
        <v>0</v>
      </c>
      <c r="AB41" s="93">
        <f>ROUND($Z41*'Entrées des Taux'!$A$22,2)</f>
        <v>0</v>
      </c>
      <c r="AC41" s="92">
        <f>ROUND($Z41*'Entrées des Taux'!$D$6,2)</f>
        <v>0</v>
      </c>
      <c r="AD41" s="92">
        <f>ROUND($Z41*'Entrées des Taux'!$A$14,2)</f>
        <v>0</v>
      </c>
      <c r="AE41" s="92">
        <f>ROUND($Z41*'Entrées des Taux'!$A$30,2)</f>
        <v>0</v>
      </c>
      <c r="AF41" s="94">
        <f>ROUND($U41*'Entrées des Taux'!$D$14,2)</f>
        <v>0</v>
      </c>
      <c r="AG41" s="96">
        <f>ROUND($Z41*'Entrées des Taux'!$D$22,2)</f>
        <v>0</v>
      </c>
      <c r="AH41" s="102">
        <f t="shared" si="15"/>
        <v>0</v>
      </c>
      <c r="AI41" s="93"/>
      <c r="AJ41" s="98">
        <f t="shared" si="16"/>
        <v>0</v>
      </c>
      <c r="AK41" s="64"/>
      <c r="AL41" s="184"/>
    </row>
    <row r="42" spans="1:38" s="36" customFormat="1" ht="13.5" thickBot="1" x14ac:dyDescent="0.25">
      <c r="A42" s="30" t="s">
        <v>53</v>
      </c>
      <c r="B42" s="31">
        <f>SUM(B27:B41)</f>
        <v>0</v>
      </c>
      <c r="C42" s="32"/>
      <c r="D42" s="104">
        <f>SUM(D27:D41)</f>
        <v>0</v>
      </c>
      <c r="E42" s="105">
        <f t="shared" ref="E42:Q42" si="19">SUM(E27:E41)</f>
        <v>0</v>
      </c>
      <c r="F42" s="105">
        <f t="shared" si="19"/>
        <v>0</v>
      </c>
      <c r="G42" s="106">
        <f t="shared" si="19"/>
        <v>0</v>
      </c>
      <c r="H42" s="104">
        <f t="shared" si="19"/>
        <v>0</v>
      </c>
      <c r="I42" s="105">
        <f t="shared" si="19"/>
        <v>0</v>
      </c>
      <c r="J42" s="105">
        <f t="shared" si="19"/>
        <v>0</v>
      </c>
      <c r="K42" s="105">
        <f t="shared" si="19"/>
        <v>0</v>
      </c>
      <c r="L42" s="105">
        <f t="shared" si="19"/>
        <v>0</v>
      </c>
      <c r="M42" s="105">
        <f t="shared" si="19"/>
        <v>0</v>
      </c>
      <c r="N42" s="105">
        <f t="shared" si="19"/>
        <v>0</v>
      </c>
      <c r="O42" s="110">
        <f>SUM(O27:O41)</f>
        <v>0</v>
      </c>
      <c r="P42" s="105">
        <f t="shared" si="19"/>
        <v>0</v>
      </c>
      <c r="Q42" s="105">
        <f t="shared" si="19"/>
        <v>0</v>
      </c>
      <c r="R42" s="34"/>
      <c r="S42" s="35"/>
      <c r="T42" s="30" t="s">
        <v>55</v>
      </c>
      <c r="U42" s="31">
        <f>SUM(U27:U41)</f>
        <v>0</v>
      </c>
      <c r="V42" s="105"/>
      <c r="W42" s="104">
        <f t="shared" ref="W42:AD42" si="20">SUM(W27:W41)</f>
        <v>0</v>
      </c>
      <c r="X42" s="105">
        <f t="shared" si="20"/>
        <v>0</v>
      </c>
      <c r="Y42" s="105">
        <f t="shared" si="20"/>
        <v>0</v>
      </c>
      <c r="Z42" s="106">
        <f t="shared" si="20"/>
        <v>0</v>
      </c>
      <c r="AA42" s="104">
        <f t="shared" si="20"/>
        <v>0</v>
      </c>
      <c r="AB42" s="105">
        <f t="shared" si="20"/>
        <v>0</v>
      </c>
      <c r="AC42" s="105">
        <f t="shared" si="20"/>
        <v>0</v>
      </c>
      <c r="AD42" s="105">
        <f t="shared" si="20"/>
        <v>0</v>
      </c>
      <c r="AE42" s="105">
        <f t="shared" ref="AE42:AJ42" si="21">SUM(AE27:AE41)</f>
        <v>0</v>
      </c>
      <c r="AF42" s="105">
        <f t="shared" si="21"/>
        <v>0</v>
      </c>
      <c r="AG42" s="105">
        <f t="shared" si="21"/>
        <v>0</v>
      </c>
      <c r="AH42" s="110">
        <f t="shared" si="21"/>
        <v>0</v>
      </c>
      <c r="AI42" s="105">
        <f t="shared" si="21"/>
        <v>0</v>
      </c>
      <c r="AJ42" s="105">
        <f t="shared" si="21"/>
        <v>0</v>
      </c>
      <c r="AK42" s="34"/>
      <c r="AL42" s="35"/>
    </row>
    <row r="43" spans="1:38" s="36" customFormat="1" ht="14.25" thickTop="1" thickBot="1" x14ac:dyDescent="0.25">
      <c r="A43" s="37" t="s">
        <v>54</v>
      </c>
      <c r="B43" s="38">
        <f>B26+B42</f>
        <v>0</v>
      </c>
      <c r="C43" s="39"/>
      <c r="D43" s="111">
        <f>SUM(D26)+SUM(D42)</f>
        <v>0</v>
      </c>
      <c r="E43" s="112">
        <f t="shared" ref="E43:P43" si="22">SUM(E26)+SUM(E42)</f>
        <v>0</v>
      </c>
      <c r="F43" s="112">
        <f t="shared" si="22"/>
        <v>0</v>
      </c>
      <c r="G43" s="114">
        <f t="shared" si="22"/>
        <v>0</v>
      </c>
      <c r="H43" s="111">
        <f t="shared" si="22"/>
        <v>0</v>
      </c>
      <c r="I43" s="112">
        <f t="shared" si="22"/>
        <v>0</v>
      </c>
      <c r="J43" s="112">
        <f t="shared" si="22"/>
        <v>0</v>
      </c>
      <c r="K43" s="112">
        <f t="shared" si="22"/>
        <v>0</v>
      </c>
      <c r="L43" s="112">
        <f t="shared" si="22"/>
        <v>0</v>
      </c>
      <c r="M43" s="113">
        <f t="shared" si="22"/>
        <v>0</v>
      </c>
      <c r="N43" s="113">
        <f t="shared" si="22"/>
        <v>0</v>
      </c>
      <c r="O43" s="116">
        <f t="shared" si="22"/>
        <v>0</v>
      </c>
      <c r="P43" s="111">
        <f t="shared" si="22"/>
        <v>0</v>
      </c>
      <c r="Q43" s="112">
        <f>SUM(Q26)+SUM(Q42)</f>
        <v>0</v>
      </c>
      <c r="R43" s="42"/>
      <c r="S43" s="41"/>
      <c r="T43" s="37" t="s">
        <v>56</v>
      </c>
      <c r="U43" s="38">
        <f>U26+U42</f>
        <v>0</v>
      </c>
      <c r="V43" s="112"/>
      <c r="W43" s="111">
        <f>SUM((W26)+SUM(W42))</f>
        <v>0</v>
      </c>
      <c r="X43" s="112">
        <f t="shared" ref="X43:AD43" si="23">SUM(X26)+SUM(X42)</f>
        <v>0</v>
      </c>
      <c r="Y43" s="112">
        <f t="shared" si="23"/>
        <v>0</v>
      </c>
      <c r="Z43" s="114">
        <f t="shared" si="23"/>
        <v>0</v>
      </c>
      <c r="AA43" s="111">
        <f t="shared" si="23"/>
        <v>0</v>
      </c>
      <c r="AB43" s="112">
        <f t="shared" si="23"/>
        <v>0</v>
      </c>
      <c r="AC43" s="112">
        <f t="shared" si="23"/>
        <v>0</v>
      </c>
      <c r="AD43" s="112">
        <f t="shared" si="23"/>
        <v>0</v>
      </c>
      <c r="AE43" s="112">
        <f t="shared" ref="AE43:AJ43" si="24">SUM(AE26)+SUM(AE42)</f>
        <v>0</v>
      </c>
      <c r="AF43" s="113">
        <f t="shared" si="24"/>
        <v>0</v>
      </c>
      <c r="AG43" s="113">
        <f t="shared" si="24"/>
        <v>0</v>
      </c>
      <c r="AH43" s="116">
        <f t="shared" si="24"/>
        <v>0</v>
      </c>
      <c r="AI43" s="111">
        <f t="shared" si="24"/>
        <v>0</v>
      </c>
      <c r="AJ43" s="112">
        <f t="shared" si="24"/>
        <v>0</v>
      </c>
      <c r="AK43" s="42"/>
      <c r="AL43" s="41"/>
    </row>
    <row r="44" spans="1:38" ht="13.5" thickTop="1" x14ac:dyDescent="0.2"/>
  </sheetData>
  <sheetProtection algorithmName="SHA-512" hashValue="Mk8ZqHPVXn3JRhd7zgY6G7WcJA9RNG5YkcirQCDK33EW/xIegJ8b/A0XW7HlcqrXgTiue21iQKHPiJMYIBU0Jw==" saltValue="SlmwZ67bHiTUTJi6U8sUvg==" spinCount="100000" sheet="1" objects="1" scenarios="1" formatColumns="0" formatRows="0"/>
  <mergeCells count="60">
    <mergeCell ref="A7:G7"/>
    <mergeCell ref="H7:N7"/>
    <mergeCell ref="T7:Z7"/>
    <mergeCell ref="G3:I3"/>
    <mergeCell ref="B3:E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  <mergeCell ref="AK5:AL5"/>
    <mergeCell ref="AE5:AG5"/>
    <mergeCell ref="L1:M1"/>
    <mergeCell ref="AE1:AF1"/>
    <mergeCell ref="AE3:AI3"/>
    <mergeCell ref="AK3:AL3"/>
    <mergeCell ref="U3:X3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0" width="8.5703125" style="3" customWidth="1"/>
    <col min="11" max="11" width="8.710937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29" width="8.5703125" style="3" customWidth="1"/>
    <col min="30" max="30" width="8.710937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6384" width="9.140625" style="3"/>
  </cols>
  <sheetData>
    <row r="1" spans="1:38" x14ac:dyDescent="0.2">
      <c r="A1" s="10"/>
      <c r="B1" s="10"/>
      <c r="C1" s="89"/>
      <c r="D1" s="10"/>
      <c r="E1" s="10"/>
      <c r="F1" s="10"/>
      <c r="G1" s="10"/>
      <c r="H1" s="10"/>
      <c r="I1" s="10"/>
      <c r="J1" s="10"/>
      <c r="K1" s="1" t="s">
        <v>22</v>
      </c>
      <c r="L1" s="215">
        <f>'Nom 1'!L1:M1</f>
        <v>0</v>
      </c>
      <c r="M1" s="215"/>
      <c r="N1" s="10"/>
      <c r="O1" s="10"/>
      <c r="P1" s="10"/>
      <c r="Q1" s="10"/>
      <c r="R1" s="1" t="s">
        <v>23</v>
      </c>
      <c r="S1" s="2">
        <f>'Nom 1'!S1</f>
        <v>0</v>
      </c>
      <c r="T1" s="10"/>
      <c r="U1" s="10"/>
      <c r="V1" s="89"/>
      <c r="W1" s="10"/>
      <c r="X1" s="10"/>
      <c r="Y1" s="10"/>
      <c r="Z1" s="10"/>
      <c r="AA1" s="10"/>
      <c r="AB1" s="10"/>
      <c r="AC1" s="10"/>
      <c r="AD1" s="1" t="s">
        <v>22</v>
      </c>
      <c r="AE1" s="215">
        <f>L1</f>
        <v>0</v>
      </c>
      <c r="AF1" s="215"/>
      <c r="AG1" s="10"/>
      <c r="AH1" s="10"/>
      <c r="AI1" s="10"/>
      <c r="AJ1" s="10"/>
      <c r="AK1" s="1" t="s">
        <v>23</v>
      </c>
      <c r="AL1" s="2">
        <f>S1</f>
        <v>0</v>
      </c>
    </row>
    <row r="3" spans="1:38" x14ac:dyDescent="0.2">
      <c r="A3" s="4" t="s">
        <v>24</v>
      </c>
      <c r="B3" s="203"/>
      <c r="C3" s="203"/>
      <c r="D3" s="203"/>
      <c r="E3" s="203"/>
      <c r="F3" s="4" t="s">
        <v>25</v>
      </c>
      <c r="G3" s="203"/>
      <c r="H3" s="203"/>
      <c r="I3" s="203"/>
      <c r="J3" s="4"/>
      <c r="K3" s="4" t="s">
        <v>28</v>
      </c>
      <c r="L3" s="203"/>
      <c r="M3" s="203"/>
      <c r="N3" s="203"/>
      <c r="O3" s="203"/>
      <c r="P3" s="203"/>
      <c r="Q3" s="4" t="s">
        <v>30</v>
      </c>
      <c r="R3" s="207"/>
      <c r="S3" s="207"/>
      <c r="T3" s="4" t="s">
        <v>24</v>
      </c>
      <c r="U3" s="204">
        <f>B3</f>
        <v>0</v>
      </c>
      <c r="V3" s="204"/>
      <c r="W3" s="204"/>
      <c r="X3" s="204"/>
      <c r="Y3" s="4" t="s">
        <v>25</v>
      </c>
      <c r="Z3" s="204">
        <f>G3</f>
        <v>0</v>
      </c>
      <c r="AA3" s="204"/>
      <c r="AB3" s="204"/>
      <c r="AC3" s="4"/>
      <c r="AD3" s="4" t="s">
        <v>28</v>
      </c>
      <c r="AE3" s="204">
        <f>L3</f>
        <v>0</v>
      </c>
      <c r="AF3" s="204"/>
      <c r="AG3" s="204"/>
      <c r="AH3" s="204"/>
      <c r="AI3" s="204"/>
      <c r="AJ3" s="4" t="s">
        <v>30</v>
      </c>
      <c r="AK3" s="202">
        <f>R3</f>
        <v>0</v>
      </c>
      <c r="AL3" s="202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26</v>
      </c>
      <c r="C5" s="203"/>
      <c r="D5" s="203"/>
      <c r="E5" s="5"/>
      <c r="F5" s="4" t="s">
        <v>27</v>
      </c>
      <c r="G5" s="213"/>
      <c r="H5" s="213"/>
      <c r="I5" s="5"/>
      <c r="K5" s="4" t="s">
        <v>29</v>
      </c>
      <c r="L5" s="203"/>
      <c r="M5" s="203"/>
      <c r="N5" s="203"/>
      <c r="O5" s="5"/>
      <c r="P5" s="5"/>
      <c r="Q5" s="4" t="s">
        <v>31</v>
      </c>
      <c r="R5" s="203"/>
      <c r="S5" s="203"/>
      <c r="T5" s="4"/>
      <c r="U5" s="4" t="s">
        <v>26</v>
      </c>
      <c r="V5" s="204">
        <f>C5</f>
        <v>0</v>
      </c>
      <c r="W5" s="204"/>
      <c r="X5" s="5"/>
      <c r="Y5" s="4" t="s">
        <v>27</v>
      </c>
      <c r="Z5" s="206">
        <f>G5</f>
        <v>0</v>
      </c>
      <c r="AA5" s="206"/>
      <c r="AB5" s="5"/>
      <c r="AD5" s="4" t="s">
        <v>29</v>
      </c>
      <c r="AE5" s="204">
        <f>L5</f>
        <v>0</v>
      </c>
      <c r="AF5" s="204"/>
      <c r="AG5" s="204"/>
      <c r="AH5" s="5"/>
      <c r="AI5" s="5"/>
      <c r="AJ5" s="4" t="s">
        <v>31</v>
      </c>
      <c r="AK5" s="204">
        <f>R5</f>
        <v>0</v>
      </c>
      <c r="AL5" s="20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9" t="s">
        <v>59</v>
      </c>
      <c r="B7" s="210"/>
      <c r="C7" s="210"/>
      <c r="D7" s="211"/>
      <c r="E7" s="211"/>
      <c r="F7" s="211"/>
      <c r="G7" s="212"/>
      <c r="H7" s="210" t="s">
        <v>60</v>
      </c>
      <c r="I7" s="211"/>
      <c r="J7" s="211"/>
      <c r="K7" s="211"/>
      <c r="L7" s="211"/>
      <c r="M7" s="214"/>
      <c r="N7" s="214"/>
      <c r="O7" s="72" t="s">
        <v>61</v>
      </c>
      <c r="P7" s="7"/>
      <c r="Q7" s="8"/>
      <c r="R7" s="8"/>
      <c r="S7" s="9"/>
      <c r="T7" s="209" t="s">
        <v>59</v>
      </c>
      <c r="U7" s="210"/>
      <c r="V7" s="210"/>
      <c r="W7" s="211"/>
      <c r="X7" s="211"/>
      <c r="Y7" s="211"/>
      <c r="Z7" s="212"/>
      <c r="AA7" s="210" t="s">
        <v>60</v>
      </c>
      <c r="AB7" s="211"/>
      <c r="AC7" s="211"/>
      <c r="AD7" s="211"/>
      <c r="AE7" s="211"/>
      <c r="AF7" s="214"/>
      <c r="AG7" s="214"/>
      <c r="AH7" s="72" t="s">
        <v>61</v>
      </c>
      <c r="AI7" s="7"/>
      <c r="AJ7" s="8"/>
      <c r="AK7" s="8"/>
      <c r="AL7" s="9"/>
    </row>
    <row r="8" spans="1:38" ht="20.100000000000001" customHeight="1" x14ac:dyDescent="0.2">
      <c r="A8" s="198" t="s">
        <v>32</v>
      </c>
      <c r="B8" s="190" t="s">
        <v>33</v>
      </c>
      <c r="C8" s="188" t="s">
        <v>34</v>
      </c>
      <c r="D8" s="188" t="s">
        <v>151</v>
      </c>
      <c r="E8" s="188" t="s">
        <v>36</v>
      </c>
      <c r="F8" s="188" t="s">
        <v>37</v>
      </c>
      <c r="G8" s="200" t="s">
        <v>38</v>
      </c>
      <c r="H8" s="198" t="s">
        <v>39</v>
      </c>
      <c r="I8" s="188" t="s">
        <v>40</v>
      </c>
      <c r="J8" s="188" t="s">
        <v>41</v>
      </c>
      <c r="K8" s="188" t="s">
        <v>42</v>
      </c>
      <c r="L8" s="188" t="s">
        <v>43</v>
      </c>
      <c r="M8" s="188" t="s">
        <v>44</v>
      </c>
      <c r="N8" s="194" t="s">
        <v>45</v>
      </c>
      <c r="O8" s="196" t="s">
        <v>46</v>
      </c>
      <c r="P8" s="198" t="s">
        <v>47</v>
      </c>
      <c r="Q8" s="188" t="s">
        <v>48</v>
      </c>
      <c r="R8" s="190" t="s">
        <v>49</v>
      </c>
      <c r="S8" s="192" t="s">
        <v>50</v>
      </c>
      <c r="T8" s="198" t="s">
        <v>32</v>
      </c>
      <c r="U8" s="190" t="s">
        <v>33</v>
      </c>
      <c r="V8" s="188" t="s">
        <v>34</v>
      </c>
      <c r="W8" s="188" t="s">
        <v>151</v>
      </c>
      <c r="X8" s="188" t="s">
        <v>36</v>
      </c>
      <c r="Y8" s="188" t="s">
        <v>37</v>
      </c>
      <c r="Z8" s="200" t="s">
        <v>38</v>
      </c>
      <c r="AA8" s="198" t="s">
        <v>39</v>
      </c>
      <c r="AB8" s="188" t="s">
        <v>40</v>
      </c>
      <c r="AC8" s="188" t="s">
        <v>41</v>
      </c>
      <c r="AD8" s="188" t="s">
        <v>42</v>
      </c>
      <c r="AE8" s="188" t="s">
        <v>43</v>
      </c>
      <c r="AF8" s="188" t="s">
        <v>44</v>
      </c>
      <c r="AG8" s="194" t="s">
        <v>45</v>
      </c>
      <c r="AH8" s="196" t="s">
        <v>46</v>
      </c>
      <c r="AI8" s="198" t="s">
        <v>47</v>
      </c>
      <c r="AJ8" s="188" t="s">
        <v>48</v>
      </c>
      <c r="AK8" s="190" t="s">
        <v>49</v>
      </c>
      <c r="AL8" s="192" t="s">
        <v>50</v>
      </c>
    </row>
    <row r="9" spans="1:38" ht="20.100000000000001" customHeight="1" thickBot="1" x14ac:dyDescent="0.25">
      <c r="A9" s="199"/>
      <c r="B9" s="191"/>
      <c r="C9" s="189"/>
      <c r="D9" s="189"/>
      <c r="E9" s="189"/>
      <c r="F9" s="189"/>
      <c r="G9" s="201"/>
      <c r="H9" s="199"/>
      <c r="I9" s="189"/>
      <c r="J9" s="189"/>
      <c r="K9" s="189"/>
      <c r="L9" s="189"/>
      <c r="M9" s="189"/>
      <c r="N9" s="195"/>
      <c r="O9" s="197"/>
      <c r="P9" s="199"/>
      <c r="Q9" s="189"/>
      <c r="R9" s="191"/>
      <c r="S9" s="193"/>
      <c r="T9" s="199"/>
      <c r="U9" s="191"/>
      <c r="V9" s="189"/>
      <c r="W9" s="189"/>
      <c r="X9" s="189"/>
      <c r="Y9" s="189"/>
      <c r="Z9" s="201"/>
      <c r="AA9" s="199"/>
      <c r="AB9" s="189"/>
      <c r="AC9" s="189"/>
      <c r="AD9" s="189"/>
      <c r="AE9" s="189"/>
      <c r="AF9" s="189"/>
      <c r="AG9" s="195"/>
      <c r="AH9" s="197"/>
      <c r="AI9" s="199"/>
      <c r="AJ9" s="189"/>
      <c r="AK9" s="191"/>
      <c r="AL9" s="193"/>
    </row>
    <row r="10" spans="1:38" s="63" customFormat="1" ht="13.5" thickTop="1" x14ac:dyDescent="0.2">
      <c r="A10" s="183"/>
      <c r="B10" s="62"/>
      <c r="C10" s="92"/>
      <c r="D10" s="93"/>
      <c r="E10" s="92">
        <f>B10*C10</f>
        <v>0</v>
      </c>
      <c r="F10" s="92"/>
      <c r="G10" s="94">
        <f t="shared" ref="G10:G24" si="0">SUM(D10:F10)</f>
        <v>0</v>
      </c>
      <c r="H10" s="95">
        <f>ROUND($G10*'Entrées des Taux'!$A$3,2)</f>
        <v>0</v>
      </c>
      <c r="I10" s="93">
        <f>ROUND($G10*'Entrées des Taux'!$A$19,2)</f>
        <v>0</v>
      </c>
      <c r="J10" s="92">
        <f>ROUND($G10*'Entrées des Taux'!$D$3,2)</f>
        <v>0</v>
      </c>
      <c r="K10" s="92">
        <f>ROUND($G10*'Entrées des Taux'!$A$11,2)</f>
        <v>0</v>
      </c>
      <c r="L10" s="92">
        <f>ROUND($G10*'Entrées des Taux'!$A$27,2)</f>
        <v>0</v>
      </c>
      <c r="M10" s="94">
        <f>ROUND($B10*'Entrées des Taux'!$D$11,2)</f>
        <v>0</v>
      </c>
      <c r="N10" s="96">
        <f>ROUND($G10*'Entrées des Taux'!$D$19,2)</f>
        <v>0</v>
      </c>
      <c r="O10" s="97">
        <f t="shared" ref="O10:O24" si="1">SUM(G10)-SUM(H10:N10)</f>
        <v>0</v>
      </c>
      <c r="P10" s="93" t="s">
        <v>0</v>
      </c>
      <c r="Q10" s="98">
        <f t="shared" ref="Q10:Q41" si="2">SUM(O10:P10)</f>
        <v>0</v>
      </c>
      <c r="R10" s="64" t="s">
        <v>0</v>
      </c>
      <c r="S10" s="184" t="s">
        <v>0</v>
      </c>
      <c r="T10" s="183"/>
      <c r="U10" s="62"/>
      <c r="V10" s="92"/>
      <c r="W10" s="93"/>
      <c r="X10" s="92">
        <f>U10*V10</f>
        <v>0</v>
      </c>
      <c r="Y10" s="92"/>
      <c r="Z10" s="94">
        <f>SUM(W10:Y10)</f>
        <v>0</v>
      </c>
      <c r="AA10" s="99">
        <f>ROUND($Z10*'Entrées des Taux'!$A$5,2)</f>
        <v>0</v>
      </c>
      <c r="AB10" s="93">
        <f>ROUND($Z10*'Entrées des Taux'!$A$21,2)</f>
        <v>0</v>
      </c>
      <c r="AC10" s="92">
        <f>ROUND($Z10*'Entrées des Taux'!$D$5,2)</f>
        <v>0</v>
      </c>
      <c r="AD10" s="92">
        <f>ROUND($Z10*'Entrées des Taux'!$A$13,2)</f>
        <v>0</v>
      </c>
      <c r="AE10" s="92">
        <f>ROUND($Z10*'Entrées des Taux'!$A$29,2)</f>
        <v>0</v>
      </c>
      <c r="AF10" s="94">
        <f>ROUND($U10*'Entrées des Taux'!$D$13,2)</f>
        <v>0</v>
      </c>
      <c r="AG10" s="100">
        <f>ROUND($Z10*'Entrées des Taux'!$D$21,2)</f>
        <v>0</v>
      </c>
      <c r="AH10" s="97">
        <f t="shared" ref="AH10:AH24" si="3">SUM(Z10)-SUM(AA10:AG10)</f>
        <v>0</v>
      </c>
      <c r="AI10" s="93" t="s">
        <v>0</v>
      </c>
      <c r="AJ10" s="92">
        <f t="shared" ref="AJ10:AJ24" si="4">SUM(AH10:AI10)</f>
        <v>0</v>
      </c>
      <c r="AK10" s="64" t="s">
        <v>0</v>
      </c>
      <c r="AL10" s="184" t="s">
        <v>0</v>
      </c>
    </row>
    <row r="11" spans="1:38" s="63" customFormat="1" x14ac:dyDescent="0.2">
      <c r="A11" s="183"/>
      <c r="B11" s="62"/>
      <c r="C11" s="92"/>
      <c r="D11" s="93"/>
      <c r="E11" s="92">
        <f t="shared" ref="E11:E24" si="5">B11*C11</f>
        <v>0</v>
      </c>
      <c r="F11" s="92"/>
      <c r="G11" s="94">
        <f t="shared" si="0"/>
        <v>0</v>
      </c>
      <c r="H11" s="95">
        <f>ROUND($G11*'Entrées des Taux'!$A$3,2)</f>
        <v>0</v>
      </c>
      <c r="I11" s="93">
        <f>ROUND($G11*'Entrées des Taux'!$A$19,2)</f>
        <v>0</v>
      </c>
      <c r="J11" s="92">
        <f>ROUND($G11*'Entrées des Taux'!$D$3,2)</f>
        <v>0</v>
      </c>
      <c r="K11" s="92">
        <f>ROUND($G11*'Entrées des Taux'!$A$11,2)</f>
        <v>0</v>
      </c>
      <c r="L11" s="92">
        <f>ROUND($G11*'Entrées des Taux'!$A$27,2)</f>
        <v>0</v>
      </c>
      <c r="M11" s="94">
        <f>ROUND($B11*'Entrées des Taux'!$D$11,2)</f>
        <v>0</v>
      </c>
      <c r="N11" s="96">
        <f>ROUND($G11*'Entrées des Taux'!$D$19,2)</f>
        <v>0</v>
      </c>
      <c r="O11" s="97">
        <f t="shared" si="1"/>
        <v>0</v>
      </c>
      <c r="P11" s="93"/>
      <c r="Q11" s="98">
        <f t="shared" si="2"/>
        <v>0</v>
      </c>
      <c r="R11" s="64"/>
      <c r="S11" s="184"/>
      <c r="T11" s="183"/>
      <c r="U11" s="62"/>
      <c r="V11" s="92"/>
      <c r="W11" s="93"/>
      <c r="X11" s="92">
        <f t="shared" ref="X11:X24" si="6">U11*V11</f>
        <v>0</v>
      </c>
      <c r="Y11" s="92"/>
      <c r="Z11" s="94">
        <f t="shared" ref="Z11:Z24" si="7">SUM(W11:Y11)</f>
        <v>0</v>
      </c>
      <c r="AA11" s="95">
        <f>ROUND($Z11*'Entrées des Taux'!$A$5,2)</f>
        <v>0</v>
      </c>
      <c r="AB11" s="93">
        <f>ROUND($Z11*'Entrées des Taux'!$A$21,2)</f>
        <v>0</v>
      </c>
      <c r="AC11" s="92">
        <f>ROUND($Z11*'Entrées des Taux'!$D$5,2)</f>
        <v>0</v>
      </c>
      <c r="AD11" s="92">
        <f>ROUND($Z11*'Entrées des Taux'!$A$13,2)</f>
        <v>0</v>
      </c>
      <c r="AE11" s="92">
        <f>ROUND($Z11*'Entrées des Taux'!$A$29,2)</f>
        <v>0</v>
      </c>
      <c r="AF11" s="94">
        <f>ROUND($U11*'Entrées des Taux'!$D$13,2)</f>
        <v>0</v>
      </c>
      <c r="AG11" s="96">
        <f>ROUND($Z11*'Entrées des Taux'!$D$21,2)</f>
        <v>0</v>
      </c>
      <c r="AH11" s="97">
        <f t="shared" si="3"/>
        <v>0</v>
      </c>
      <c r="AI11" s="93"/>
      <c r="AJ11" s="92">
        <f t="shared" si="4"/>
        <v>0</v>
      </c>
      <c r="AK11" s="64"/>
      <c r="AL11" s="184"/>
    </row>
    <row r="12" spans="1:38" s="63" customFormat="1" x14ac:dyDescent="0.2">
      <c r="A12" s="183"/>
      <c r="B12" s="62"/>
      <c r="C12" s="92"/>
      <c r="D12" s="93"/>
      <c r="E12" s="92">
        <f t="shared" si="5"/>
        <v>0</v>
      </c>
      <c r="F12" s="92"/>
      <c r="G12" s="94">
        <f t="shared" si="0"/>
        <v>0</v>
      </c>
      <c r="H12" s="95">
        <f>ROUND($G12*'Entrées des Taux'!$A$3,2)</f>
        <v>0</v>
      </c>
      <c r="I12" s="93">
        <f>ROUND($G12*'Entrées des Taux'!$A$19,2)</f>
        <v>0</v>
      </c>
      <c r="J12" s="92">
        <f>ROUND($G12*'Entrées des Taux'!$D$3,2)</f>
        <v>0</v>
      </c>
      <c r="K12" s="92">
        <f>ROUND($G12*'Entrées des Taux'!$A$11,2)</f>
        <v>0</v>
      </c>
      <c r="L12" s="92">
        <f>ROUND($G12*'Entrées des Taux'!$A$27,2)</f>
        <v>0</v>
      </c>
      <c r="M12" s="94">
        <f>ROUND($B12*'Entrées des Taux'!$D$11,2)</f>
        <v>0</v>
      </c>
      <c r="N12" s="96">
        <f>ROUND($G12*'Entrées des Taux'!$D$19,2)</f>
        <v>0</v>
      </c>
      <c r="O12" s="97">
        <f t="shared" si="1"/>
        <v>0</v>
      </c>
      <c r="P12" s="93"/>
      <c r="Q12" s="98">
        <f t="shared" si="2"/>
        <v>0</v>
      </c>
      <c r="R12" s="64"/>
      <c r="S12" s="184"/>
      <c r="T12" s="183"/>
      <c r="U12" s="62"/>
      <c r="V12" s="92"/>
      <c r="W12" s="93"/>
      <c r="X12" s="92">
        <f t="shared" si="6"/>
        <v>0</v>
      </c>
      <c r="Y12" s="92"/>
      <c r="Z12" s="94">
        <f t="shared" si="7"/>
        <v>0</v>
      </c>
      <c r="AA12" s="95">
        <f>ROUND($Z12*'Entrées des Taux'!$A$5,2)</f>
        <v>0</v>
      </c>
      <c r="AB12" s="93">
        <f>ROUND($Z12*'Entrées des Taux'!$A$21,2)</f>
        <v>0</v>
      </c>
      <c r="AC12" s="92">
        <f>ROUND($Z12*'Entrées des Taux'!$D$5,2)</f>
        <v>0</v>
      </c>
      <c r="AD12" s="92">
        <f>ROUND($Z12*'Entrées des Taux'!$A$13,2)</f>
        <v>0</v>
      </c>
      <c r="AE12" s="92">
        <f>ROUND($Z12*'Entrées des Taux'!$A$29,2)</f>
        <v>0</v>
      </c>
      <c r="AF12" s="94">
        <f>ROUND($U12*'Entrées des Taux'!$D$13,2)</f>
        <v>0</v>
      </c>
      <c r="AG12" s="96">
        <f>ROUND($Z12*'Entrées des Taux'!$D$21,2)</f>
        <v>0</v>
      </c>
      <c r="AH12" s="97">
        <f t="shared" si="3"/>
        <v>0</v>
      </c>
      <c r="AI12" s="93"/>
      <c r="AJ12" s="92">
        <f t="shared" si="4"/>
        <v>0</v>
      </c>
      <c r="AK12" s="64"/>
      <c r="AL12" s="184"/>
    </row>
    <row r="13" spans="1:38" s="63" customFormat="1" x14ac:dyDescent="0.2">
      <c r="A13" s="183"/>
      <c r="B13" s="62"/>
      <c r="C13" s="92"/>
      <c r="D13" s="93"/>
      <c r="E13" s="92">
        <f t="shared" si="5"/>
        <v>0</v>
      </c>
      <c r="F13" s="92"/>
      <c r="G13" s="101">
        <f t="shared" si="0"/>
        <v>0</v>
      </c>
      <c r="H13" s="95">
        <f>ROUND($G13*'Entrées des Taux'!$A$3,2)</f>
        <v>0</v>
      </c>
      <c r="I13" s="93">
        <f>ROUND($G13*'Entrées des Taux'!$A$19,2)</f>
        <v>0</v>
      </c>
      <c r="J13" s="92">
        <f>ROUND($G13*'Entrées des Taux'!$D$3,2)</f>
        <v>0</v>
      </c>
      <c r="K13" s="92">
        <f>ROUND($G13*'Entrées des Taux'!$A$11,2)</f>
        <v>0</v>
      </c>
      <c r="L13" s="92">
        <f>ROUND($G13*'Entrées des Taux'!$A$27,2)</f>
        <v>0</v>
      </c>
      <c r="M13" s="94">
        <f>ROUND($B13*'Entrées des Taux'!$D$11,2)</f>
        <v>0</v>
      </c>
      <c r="N13" s="96">
        <f>ROUND($G13*'Entrées des Taux'!$D$19,2)</f>
        <v>0</v>
      </c>
      <c r="O13" s="102">
        <f t="shared" si="1"/>
        <v>0</v>
      </c>
      <c r="P13" s="93"/>
      <c r="Q13" s="98">
        <f t="shared" si="2"/>
        <v>0</v>
      </c>
      <c r="R13" s="64"/>
      <c r="S13" s="184"/>
      <c r="T13" s="183"/>
      <c r="U13" s="62"/>
      <c r="V13" s="92"/>
      <c r="W13" s="93"/>
      <c r="X13" s="92">
        <f t="shared" si="6"/>
        <v>0</v>
      </c>
      <c r="Y13" s="92"/>
      <c r="Z13" s="101">
        <f t="shared" si="7"/>
        <v>0</v>
      </c>
      <c r="AA13" s="95">
        <f>ROUND($Z13*'Entrées des Taux'!$A$5,2)</f>
        <v>0</v>
      </c>
      <c r="AB13" s="93">
        <f>ROUND($Z13*'Entrées des Taux'!$A$21,2)</f>
        <v>0</v>
      </c>
      <c r="AC13" s="92">
        <f>ROUND($Z13*'Entrées des Taux'!$D$5,2)</f>
        <v>0</v>
      </c>
      <c r="AD13" s="92">
        <f>ROUND($Z13*'Entrées des Taux'!$A$13,2)</f>
        <v>0</v>
      </c>
      <c r="AE13" s="92">
        <f>ROUND($Z13*'Entrées des Taux'!$A$29,2)</f>
        <v>0</v>
      </c>
      <c r="AF13" s="94">
        <f>ROUND($U13*'Entrées des Taux'!$D$13,2)</f>
        <v>0</v>
      </c>
      <c r="AG13" s="96">
        <f>ROUND($Z13*'Entrées des Taux'!$D$21,2)</f>
        <v>0</v>
      </c>
      <c r="AH13" s="102">
        <f t="shared" si="3"/>
        <v>0</v>
      </c>
      <c r="AI13" s="93"/>
      <c r="AJ13" s="98">
        <f t="shared" si="4"/>
        <v>0</v>
      </c>
      <c r="AK13" s="64"/>
      <c r="AL13" s="184"/>
    </row>
    <row r="14" spans="1:38" s="63" customFormat="1" x14ac:dyDescent="0.2">
      <c r="A14" s="183"/>
      <c r="B14" s="62"/>
      <c r="C14" s="92"/>
      <c r="D14" s="93"/>
      <c r="E14" s="92">
        <f t="shared" si="5"/>
        <v>0</v>
      </c>
      <c r="F14" s="92"/>
      <c r="G14" s="101">
        <f t="shared" si="0"/>
        <v>0</v>
      </c>
      <c r="H14" s="95">
        <f>ROUND($G14*'Entrées des Taux'!$A$3,2)</f>
        <v>0</v>
      </c>
      <c r="I14" s="93">
        <f>ROUND($G14*'Entrées des Taux'!$A$19,2)</f>
        <v>0</v>
      </c>
      <c r="J14" s="92">
        <f>ROUND($G14*'Entrées des Taux'!$D$3,2)</f>
        <v>0</v>
      </c>
      <c r="K14" s="92">
        <f>ROUND($G14*'Entrées des Taux'!$A$11,2)</f>
        <v>0</v>
      </c>
      <c r="L14" s="92">
        <f>ROUND($G14*'Entrées des Taux'!$A$27,2)</f>
        <v>0</v>
      </c>
      <c r="M14" s="94">
        <f>ROUND($B14*'Entrées des Taux'!$D$11,2)</f>
        <v>0</v>
      </c>
      <c r="N14" s="96">
        <f>ROUND($G14*'Entrées des Taux'!$D$19,2)</f>
        <v>0</v>
      </c>
      <c r="O14" s="102">
        <f t="shared" si="1"/>
        <v>0</v>
      </c>
      <c r="P14" s="93"/>
      <c r="Q14" s="98">
        <f t="shared" si="2"/>
        <v>0</v>
      </c>
      <c r="R14" s="64"/>
      <c r="S14" s="184"/>
      <c r="T14" s="183"/>
      <c r="U14" s="62"/>
      <c r="V14" s="92"/>
      <c r="W14" s="93"/>
      <c r="X14" s="92">
        <f t="shared" si="6"/>
        <v>0</v>
      </c>
      <c r="Y14" s="92"/>
      <c r="Z14" s="101">
        <f t="shared" si="7"/>
        <v>0</v>
      </c>
      <c r="AA14" s="95">
        <f>ROUND($Z14*'Entrées des Taux'!$A$5,2)</f>
        <v>0</v>
      </c>
      <c r="AB14" s="93">
        <f>ROUND($Z14*'Entrées des Taux'!$A$21,2)</f>
        <v>0</v>
      </c>
      <c r="AC14" s="92">
        <f>ROUND($Z14*'Entrées des Taux'!$D$5,2)</f>
        <v>0</v>
      </c>
      <c r="AD14" s="92">
        <f>ROUND($Z14*'Entrées des Taux'!$A$13,2)</f>
        <v>0</v>
      </c>
      <c r="AE14" s="92">
        <f>ROUND($Z14*'Entrées des Taux'!$A$29,2)</f>
        <v>0</v>
      </c>
      <c r="AF14" s="94">
        <f>ROUND($U14*'Entrées des Taux'!$D$13,2)</f>
        <v>0</v>
      </c>
      <c r="AG14" s="96">
        <f>ROUND($Z14*'Entrées des Taux'!$D$21,2)</f>
        <v>0</v>
      </c>
      <c r="AH14" s="102">
        <f t="shared" si="3"/>
        <v>0</v>
      </c>
      <c r="AI14" s="93"/>
      <c r="AJ14" s="98">
        <f t="shared" si="4"/>
        <v>0</v>
      </c>
      <c r="AK14" s="64"/>
      <c r="AL14" s="184"/>
    </row>
    <row r="15" spans="1:38" s="63" customFormat="1" x14ac:dyDescent="0.2">
      <c r="A15" s="183"/>
      <c r="B15" s="62"/>
      <c r="C15" s="92"/>
      <c r="D15" s="93"/>
      <c r="E15" s="92">
        <f t="shared" si="5"/>
        <v>0</v>
      </c>
      <c r="F15" s="92"/>
      <c r="G15" s="101">
        <f t="shared" si="0"/>
        <v>0</v>
      </c>
      <c r="H15" s="95">
        <f>ROUND($G15*'Entrées des Taux'!$A$3,2)</f>
        <v>0</v>
      </c>
      <c r="I15" s="93">
        <f>ROUND($G15*'Entrées des Taux'!$A$19,2)</f>
        <v>0</v>
      </c>
      <c r="J15" s="92">
        <f>ROUND($G15*'Entrées des Taux'!$D$3,2)</f>
        <v>0</v>
      </c>
      <c r="K15" s="92">
        <f>ROUND($G15*'Entrées des Taux'!$A$11,2)</f>
        <v>0</v>
      </c>
      <c r="L15" s="92">
        <f>ROUND($G15*'Entrées des Taux'!$A$27,2)</f>
        <v>0</v>
      </c>
      <c r="M15" s="94">
        <f>ROUND($B15*'Entrées des Taux'!$D$11,2)</f>
        <v>0</v>
      </c>
      <c r="N15" s="96">
        <f>ROUND($G15*'Entrées des Taux'!$D$19,2)</f>
        <v>0</v>
      </c>
      <c r="O15" s="102">
        <f t="shared" si="1"/>
        <v>0</v>
      </c>
      <c r="P15" s="93"/>
      <c r="Q15" s="98">
        <f t="shared" si="2"/>
        <v>0</v>
      </c>
      <c r="R15" s="64"/>
      <c r="S15" s="184"/>
      <c r="T15" s="183"/>
      <c r="U15" s="62"/>
      <c r="V15" s="92"/>
      <c r="W15" s="93"/>
      <c r="X15" s="92">
        <f t="shared" si="6"/>
        <v>0</v>
      </c>
      <c r="Y15" s="92"/>
      <c r="Z15" s="101">
        <f t="shared" si="7"/>
        <v>0</v>
      </c>
      <c r="AA15" s="95">
        <f>ROUND($Z15*'Entrées des Taux'!$A$5,2)</f>
        <v>0</v>
      </c>
      <c r="AB15" s="93">
        <f>ROUND($Z15*'Entrées des Taux'!$A$21,2)</f>
        <v>0</v>
      </c>
      <c r="AC15" s="92">
        <f>ROUND($Z15*'Entrées des Taux'!$D$5,2)</f>
        <v>0</v>
      </c>
      <c r="AD15" s="92">
        <f>ROUND($Z15*'Entrées des Taux'!$A$13,2)</f>
        <v>0</v>
      </c>
      <c r="AE15" s="92">
        <f>ROUND($Z15*'Entrées des Taux'!$A$29,2)</f>
        <v>0</v>
      </c>
      <c r="AF15" s="94">
        <f>ROUND($U15*'Entrées des Taux'!$D$13,2)</f>
        <v>0</v>
      </c>
      <c r="AG15" s="96">
        <f>ROUND($Z15*'Entrées des Taux'!$D$21,2)</f>
        <v>0</v>
      </c>
      <c r="AH15" s="102">
        <f t="shared" si="3"/>
        <v>0</v>
      </c>
      <c r="AI15" s="93"/>
      <c r="AJ15" s="98">
        <f t="shared" si="4"/>
        <v>0</v>
      </c>
      <c r="AK15" s="64"/>
      <c r="AL15" s="184"/>
    </row>
    <row r="16" spans="1:38" s="63" customFormat="1" x14ac:dyDescent="0.2">
      <c r="A16" s="183"/>
      <c r="B16" s="62"/>
      <c r="C16" s="92"/>
      <c r="D16" s="93"/>
      <c r="E16" s="92">
        <f t="shared" si="5"/>
        <v>0</v>
      </c>
      <c r="F16" s="92"/>
      <c r="G16" s="101">
        <f t="shared" si="0"/>
        <v>0</v>
      </c>
      <c r="H16" s="95">
        <f>ROUND($G16*'Entrées des Taux'!$A$3,2)</f>
        <v>0</v>
      </c>
      <c r="I16" s="93">
        <f>ROUND($G16*'Entrées des Taux'!$A$19,2)</f>
        <v>0</v>
      </c>
      <c r="J16" s="92">
        <f>ROUND($G16*'Entrées des Taux'!$D$3,2)</f>
        <v>0</v>
      </c>
      <c r="K16" s="92">
        <f>ROUND($G16*'Entrées des Taux'!$A$11,2)</f>
        <v>0</v>
      </c>
      <c r="L16" s="92">
        <f>ROUND($G16*'Entrées des Taux'!$A$27,2)</f>
        <v>0</v>
      </c>
      <c r="M16" s="94">
        <f>ROUND($B16*'Entrées des Taux'!$D$11,2)</f>
        <v>0</v>
      </c>
      <c r="N16" s="96">
        <f>ROUND($G16*'Entrées des Taux'!$D$19,2)</f>
        <v>0</v>
      </c>
      <c r="O16" s="102">
        <f t="shared" si="1"/>
        <v>0</v>
      </c>
      <c r="P16" s="93"/>
      <c r="Q16" s="98">
        <f t="shared" si="2"/>
        <v>0</v>
      </c>
      <c r="R16" s="64"/>
      <c r="S16" s="184"/>
      <c r="T16" s="183"/>
      <c r="U16" s="62"/>
      <c r="V16" s="92"/>
      <c r="W16" s="93"/>
      <c r="X16" s="92">
        <f t="shared" si="6"/>
        <v>0</v>
      </c>
      <c r="Y16" s="92"/>
      <c r="Z16" s="101">
        <f t="shared" si="7"/>
        <v>0</v>
      </c>
      <c r="AA16" s="95">
        <f>ROUND($Z16*'Entrées des Taux'!$A$5,2)</f>
        <v>0</v>
      </c>
      <c r="AB16" s="93">
        <f>ROUND($Z16*'Entrées des Taux'!$A$21,2)</f>
        <v>0</v>
      </c>
      <c r="AC16" s="92">
        <f>ROUND($Z16*'Entrées des Taux'!$D$5,2)</f>
        <v>0</v>
      </c>
      <c r="AD16" s="92">
        <f>ROUND($Z16*'Entrées des Taux'!$A$13,2)</f>
        <v>0</v>
      </c>
      <c r="AE16" s="92">
        <f>ROUND($Z16*'Entrées des Taux'!$A$29,2)</f>
        <v>0</v>
      </c>
      <c r="AF16" s="94">
        <f>ROUND($U16*'Entrées des Taux'!$D$13,2)</f>
        <v>0</v>
      </c>
      <c r="AG16" s="96">
        <f>ROUND($Z16*'Entrées des Taux'!$D$21,2)</f>
        <v>0</v>
      </c>
      <c r="AH16" s="102">
        <f t="shared" si="3"/>
        <v>0</v>
      </c>
      <c r="AI16" s="93"/>
      <c r="AJ16" s="98">
        <f t="shared" si="4"/>
        <v>0</v>
      </c>
      <c r="AK16" s="64"/>
      <c r="AL16" s="184"/>
    </row>
    <row r="17" spans="1:38" s="63" customFormat="1" x14ac:dyDescent="0.2">
      <c r="A17" s="183"/>
      <c r="B17" s="62"/>
      <c r="C17" s="92"/>
      <c r="D17" s="93"/>
      <c r="E17" s="92">
        <f t="shared" si="5"/>
        <v>0</v>
      </c>
      <c r="F17" s="92"/>
      <c r="G17" s="101">
        <f t="shared" si="0"/>
        <v>0</v>
      </c>
      <c r="H17" s="95">
        <f>ROUND($G17*'Entrées des Taux'!$A$3,2)</f>
        <v>0</v>
      </c>
      <c r="I17" s="93">
        <f>ROUND($G17*'Entrées des Taux'!$A$19,2)</f>
        <v>0</v>
      </c>
      <c r="J17" s="92">
        <f>ROUND($G17*'Entrées des Taux'!$D$3,2)</f>
        <v>0</v>
      </c>
      <c r="K17" s="92">
        <f>ROUND($G17*'Entrées des Taux'!$A$11,2)</f>
        <v>0</v>
      </c>
      <c r="L17" s="92">
        <f>ROUND($G17*'Entrées des Taux'!$A$27,2)</f>
        <v>0</v>
      </c>
      <c r="M17" s="94">
        <f>ROUND($B17*'Entrées des Taux'!$D$11,2)</f>
        <v>0</v>
      </c>
      <c r="N17" s="96">
        <f>ROUND($G17*'Entrées des Taux'!$D$19,2)</f>
        <v>0</v>
      </c>
      <c r="O17" s="102">
        <f t="shared" si="1"/>
        <v>0</v>
      </c>
      <c r="P17" s="93"/>
      <c r="Q17" s="98">
        <f t="shared" si="2"/>
        <v>0</v>
      </c>
      <c r="R17" s="64"/>
      <c r="S17" s="184"/>
      <c r="T17" s="183"/>
      <c r="U17" s="62"/>
      <c r="V17" s="92"/>
      <c r="W17" s="93"/>
      <c r="X17" s="92">
        <f t="shared" si="6"/>
        <v>0</v>
      </c>
      <c r="Y17" s="92"/>
      <c r="Z17" s="101">
        <f t="shared" si="7"/>
        <v>0</v>
      </c>
      <c r="AA17" s="95">
        <f>ROUND($Z17*'Entrées des Taux'!$A$5,2)</f>
        <v>0</v>
      </c>
      <c r="AB17" s="93">
        <f>ROUND($Z17*'Entrées des Taux'!$A$21,2)</f>
        <v>0</v>
      </c>
      <c r="AC17" s="92">
        <f>ROUND($Z17*'Entrées des Taux'!$D$5,2)</f>
        <v>0</v>
      </c>
      <c r="AD17" s="92">
        <f>ROUND($Z17*'Entrées des Taux'!$A$13,2)</f>
        <v>0</v>
      </c>
      <c r="AE17" s="92">
        <f>ROUND($Z17*'Entrées des Taux'!$A$29,2)</f>
        <v>0</v>
      </c>
      <c r="AF17" s="94">
        <f>ROUND($U17*'Entrées des Taux'!$D$13,2)</f>
        <v>0</v>
      </c>
      <c r="AG17" s="96">
        <f>ROUND($Z17*'Entrées des Taux'!$D$21,2)</f>
        <v>0</v>
      </c>
      <c r="AH17" s="102">
        <f t="shared" si="3"/>
        <v>0</v>
      </c>
      <c r="AI17" s="93"/>
      <c r="AJ17" s="98">
        <f t="shared" si="4"/>
        <v>0</v>
      </c>
      <c r="AK17" s="64"/>
      <c r="AL17" s="184"/>
    </row>
    <row r="18" spans="1:38" s="63" customFormat="1" x14ac:dyDescent="0.2">
      <c r="A18" s="183"/>
      <c r="B18" s="62"/>
      <c r="C18" s="92"/>
      <c r="D18" s="93"/>
      <c r="E18" s="92">
        <f t="shared" si="5"/>
        <v>0</v>
      </c>
      <c r="F18" s="92"/>
      <c r="G18" s="101">
        <f t="shared" si="0"/>
        <v>0</v>
      </c>
      <c r="H18" s="95">
        <f>ROUND($G18*'Entrées des Taux'!$A$3,2)</f>
        <v>0</v>
      </c>
      <c r="I18" s="93">
        <f>ROUND($G18*'Entrées des Taux'!$A$19,2)</f>
        <v>0</v>
      </c>
      <c r="J18" s="92">
        <f>ROUND($G18*'Entrées des Taux'!$D$3,2)</f>
        <v>0</v>
      </c>
      <c r="K18" s="92">
        <f>ROUND($G18*'Entrées des Taux'!$A$11,2)</f>
        <v>0</v>
      </c>
      <c r="L18" s="92">
        <f>ROUND($G18*'Entrées des Taux'!$A$27,2)</f>
        <v>0</v>
      </c>
      <c r="M18" s="94">
        <f>ROUND($B18*'Entrées des Taux'!$D$11,2)</f>
        <v>0</v>
      </c>
      <c r="N18" s="96">
        <f>ROUND($G18*'Entrées des Taux'!$D$19,2)</f>
        <v>0</v>
      </c>
      <c r="O18" s="102">
        <f t="shared" si="1"/>
        <v>0</v>
      </c>
      <c r="P18" s="93"/>
      <c r="Q18" s="98">
        <f t="shared" si="2"/>
        <v>0</v>
      </c>
      <c r="R18" s="64"/>
      <c r="S18" s="184"/>
      <c r="T18" s="183"/>
      <c r="U18" s="62"/>
      <c r="V18" s="92"/>
      <c r="W18" s="93"/>
      <c r="X18" s="92">
        <f t="shared" si="6"/>
        <v>0</v>
      </c>
      <c r="Y18" s="92"/>
      <c r="Z18" s="101">
        <f t="shared" si="7"/>
        <v>0</v>
      </c>
      <c r="AA18" s="95">
        <f>ROUND($Z18*'Entrées des Taux'!$A$5,2)</f>
        <v>0</v>
      </c>
      <c r="AB18" s="93">
        <f>ROUND($Z18*'Entrées des Taux'!$A$21,2)</f>
        <v>0</v>
      </c>
      <c r="AC18" s="92">
        <f>ROUND($Z18*'Entrées des Taux'!$D$5,2)</f>
        <v>0</v>
      </c>
      <c r="AD18" s="92">
        <f>ROUND($Z18*'Entrées des Taux'!$A$13,2)</f>
        <v>0</v>
      </c>
      <c r="AE18" s="92">
        <f>ROUND($Z18*'Entrées des Taux'!$A$29,2)</f>
        <v>0</v>
      </c>
      <c r="AF18" s="94">
        <f>ROUND($U18*'Entrées des Taux'!$D$13,2)</f>
        <v>0</v>
      </c>
      <c r="AG18" s="96">
        <f>ROUND($Z18*'Entrées des Taux'!$D$21,2)</f>
        <v>0</v>
      </c>
      <c r="AH18" s="102">
        <f t="shared" si="3"/>
        <v>0</v>
      </c>
      <c r="AI18" s="93"/>
      <c r="AJ18" s="98">
        <f t="shared" si="4"/>
        <v>0</v>
      </c>
      <c r="AK18" s="64"/>
      <c r="AL18" s="184"/>
    </row>
    <row r="19" spans="1:38" s="63" customFormat="1" x14ac:dyDescent="0.2">
      <c r="A19" s="183"/>
      <c r="B19" s="62"/>
      <c r="C19" s="92"/>
      <c r="D19" s="93"/>
      <c r="E19" s="92">
        <f t="shared" si="5"/>
        <v>0</v>
      </c>
      <c r="F19" s="92"/>
      <c r="G19" s="101">
        <f t="shared" si="0"/>
        <v>0</v>
      </c>
      <c r="H19" s="95">
        <f>ROUND($G19*'Entrées des Taux'!$A$3,2)</f>
        <v>0</v>
      </c>
      <c r="I19" s="93">
        <f>ROUND($G19*'Entrées des Taux'!$A$19,2)</f>
        <v>0</v>
      </c>
      <c r="J19" s="92">
        <f>ROUND($G19*'Entrées des Taux'!$D$3,2)</f>
        <v>0</v>
      </c>
      <c r="K19" s="92">
        <f>ROUND($G19*'Entrées des Taux'!$A$11,2)</f>
        <v>0</v>
      </c>
      <c r="L19" s="92">
        <f>ROUND($G19*'Entrées des Taux'!$A$27,2)</f>
        <v>0</v>
      </c>
      <c r="M19" s="94">
        <f>ROUND($B19*'Entrées des Taux'!$D$11,2)</f>
        <v>0</v>
      </c>
      <c r="N19" s="96">
        <f>ROUND($G19*'Entrées des Taux'!$D$19,2)</f>
        <v>0</v>
      </c>
      <c r="O19" s="102">
        <f t="shared" si="1"/>
        <v>0</v>
      </c>
      <c r="P19" s="93"/>
      <c r="Q19" s="98">
        <f t="shared" si="2"/>
        <v>0</v>
      </c>
      <c r="R19" s="64"/>
      <c r="S19" s="184"/>
      <c r="T19" s="183"/>
      <c r="U19" s="62"/>
      <c r="V19" s="92"/>
      <c r="W19" s="93"/>
      <c r="X19" s="92">
        <f t="shared" si="6"/>
        <v>0</v>
      </c>
      <c r="Y19" s="92"/>
      <c r="Z19" s="101">
        <f t="shared" si="7"/>
        <v>0</v>
      </c>
      <c r="AA19" s="95">
        <f>ROUND($Z19*'Entrées des Taux'!$A$5,2)</f>
        <v>0</v>
      </c>
      <c r="AB19" s="93">
        <f>ROUND($Z19*'Entrées des Taux'!$A$21,2)</f>
        <v>0</v>
      </c>
      <c r="AC19" s="92">
        <f>ROUND($Z19*'Entrées des Taux'!$D$5,2)</f>
        <v>0</v>
      </c>
      <c r="AD19" s="92">
        <f>ROUND($Z19*'Entrées des Taux'!$A$13,2)</f>
        <v>0</v>
      </c>
      <c r="AE19" s="92">
        <f>ROUND($Z19*'Entrées des Taux'!$A$29,2)</f>
        <v>0</v>
      </c>
      <c r="AF19" s="94">
        <f>ROUND($U19*'Entrées des Taux'!$D$13,2)</f>
        <v>0</v>
      </c>
      <c r="AG19" s="96">
        <f>ROUND($Z19*'Entrées des Taux'!$D$21,2)</f>
        <v>0</v>
      </c>
      <c r="AH19" s="102">
        <f t="shared" si="3"/>
        <v>0</v>
      </c>
      <c r="AI19" s="93"/>
      <c r="AJ19" s="98">
        <f t="shared" si="4"/>
        <v>0</v>
      </c>
      <c r="AK19" s="64"/>
      <c r="AL19" s="184"/>
    </row>
    <row r="20" spans="1:38" s="63" customFormat="1" x14ac:dyDescent="0.2">
      <c r="A20" s="183"/>
      <c r="B20" s="62"/>
      <c r="C20" s="92"/>
      <c r="D20" s="93"/>
      <c r="E20" s="92">
        <f t="shared" si="5"/>
        <v>0</v>
      </c>
      <c r="F20" s="92"/>
      <c r="G20" s="101">
        <f t="shared" si="0"/>
        <v>0</v>
      </c>
      <c r="H20" s="95">
        <f>ROUND($G20*'Entrées des Taux'!$A$3,2)</f>
        <v>0</v>
      </c>
      <c r="I20" s="93">
        <f>ROUND($G20*'Entrées des Taux'!$A$19,2)</f>
        <v>0</v>
      </c>
      <c r="J20" s="92">
        <f>ROUND($G20*'Entrées des Taux'!$D$3,2)</f>
        <v>0</v>
      </c>
      <c r="K20" s="92">
        <f>ROUND($G20*'Entrées des Taux'!$A$11,2)</f>
        <v>0</v>
      </c>
      <c r="L20" s="92">
        <f>ROUND($G20*'Entrées des Taux'!$A$27,2)</f>
        <v>0</v>
      </c>
      <c r="M20" s="94">
        <f>ROUND($B20*'Entrées des Taux'!$D$11,2)</f>
        <v>0</v>
      </c>
      <c r="N20" s="96">
        <f>ROUND($G20*'Entrées des Taux'!$D$19,2)</f>
        <v>0</v>
      </c>
      <c r="O20" s="102">
        <f t="shared" si="1"/>
        <v>0</v>
      </c>
      <c r="P20" s="93"/>
      <c r="Q20" s="98">
        <f t="shared" si="2"/>
        <v>0</v>
      </c>
      <c r="R20" s="64"/>
      <c r="S20" s="184"/>
      <c r="T20" s="183"/>
      <c r="U20" s="62"/>
      <c r="V20" s="92"/>
      <c r="W20" s="93"/>
      <c r="X20" s="92">
        <f t="shared" si="6"/>
        <v>0</v>
      </c>
      <c r="Y20" s="92"/>
      <c r="Z20" s="101">
        <f t="shared" si="7"/>
        <v>0</v>
      </c>
      <c r="AA20" s="95">
        <f>ROUND($Z20*'Entrées des Taux'!$A$5,2)</f>
        <v>0</v>
      </c>
      <c r="AB20" s="93">
        <f>ROUND($Z20*'Entrées des Taux'!$A$21,2)</f>
        <v>0</v>
      </c>
      <c r="AC20" s="92">
        <f>ROUND($Z20*'Entrées des Taux'!$D$5,2)</f>
        <v>0</v>
      </c>
      <c r="AD20" s="92">
        <f>ROUND($Z20*'Entrées des Taux'!$A$13,2)</f>
        <v>0</v>
      </c>
      <c r="AE20" s="92">
        <f>ROUND($Z20*'Entrées des Taux'!$A$29,2)</f>
        <v>0</v>
      </c>
      <c r="AF20" s="94">
        <f>ROUND($U20*'Entrées des Taux'!$D$13,2)</f>
        <v>0</v>
      </c>
      <c r="AG20" s="96">
        <f>ROUND($Z20*'Entrées des Taux'!$D$21,2)</f>
        <v>0</v>
      </c>
      <c r="AH20" s="102">
        <f t="shared" si="3"/>
        <v>0</v>
      </c>
      <c r="AI20" s="93"/>
      <c r="AJ20" s="98">
        <f t="shared" si="4"/>
        <v>0</v>
      </c>
      <c r="AK20" s="64"/>
      <c r="AL20" s="184"/>
    </row>
    <row r="21" spans="1:38" s="63" customFormat="1" x14ac:dyDescent="0.2">
      <c r="A21" s="183"/>
      <c r="B21" s="62"/>
      <c r="C21" s="92"/>
      <c r="D21" s="93"/>
      <c r="E21" s="92">
        <f t="shared" si="5"/>
        <v>0</v>
      </c>
      <c r="F21" s="92"/>
      <c r="G21" s="101">
        <f t="shared" si="0"/>
        <v>0</v>
      </c>
      <c r="H21" s="95">
        <f>ROUND($G21*'Entrées des Taux'!$A$3,2)</f>
        <v>0</v>
      </c>
      <c r="I21" s="93">
        <f>ROUND($G21*'Entrées des Taux'!$A$19,2)</f>
        <v>0</v>
      </c>
      <c r="J21" s="92">
        <f>ROUND($G21*'Entrées des Taux'!$D$3,2)</f>
        <v>0</v>
      </c>
      <c r="K21" s="92">
        <f>ROUND($G21*'Entrées des Taux'!$A$11,2)</f>
        <v>0</v>
      </c>
      <c r="L21" s="92">
        <f>ROUND($G21*'Entrées des Taux'!$A$27,2)</f>
        <v>0</v>
      </c>
      <c r="M21" s="94">
        <f>ROUND($B21*'Entrées des Taux'!$D$11,2)</f>
        <v>0</v>
      </c>
      <c r="N21" s="96">
        <f>ROUND($G21*'Entrées des Taux'!$D$19,2)</f>
        <v>0</v>
      </c>
      <c r="O21" s="102">
        <f t="shared" si="1"/>
        <v>0</v>
      </c>
      <c r="P21" s="93"/>
      <c r="Q21" s="98">
        <f t="shared" si="2"/>
        <v>0</v>
      </c>
      <c r="R21" s="64"/>
      <c r="S21" s="184"/>
      <c r="T21" s="183"/>
      <c r="U21" s="62"/>
      <c r="V21" s="92"/>
      <c r="W21" s="93"/>
      <c r="X21" s="92">
        <f t="shared" si="6"/>
        <v>0</v>
      </c>
      <c r="Y21" s="92"/>
      <c r="Z21" s="101">
        <f t="shared" si="7"/>
        <v>0</v>
      </c>
      <c r="AA21" s="95">
        <f>ROUND($Z21*'Entrées des Taux'!$A$5,2)</f>
        <v>0</v>
      </c>
      <c r="AB21" s="93">
        <f>ROUND($Z21*'Entrées des Taux'!$A$21,2)</f>
        <v>0</v>
      </c>
      <c r="AC21" s="92">
        <f>ROUND($Z21*'Entrées des Taux'!$D$5,2)</f>
        <v>0</v>
      </c>
      <c r="AD21" s="92">
        <f>ROUND($Z21*'Entrées des Taux'!$A$13,2)</f>
        <v>0</v>
      </c>
      <c r="AE21" s="92">
        <f>ROUND($Z21*'Entrées des Taux'!$A$29,2)</f>
        <v>0</v>
      </c>
      <c r="AF21" s="94">
        <f>ROUND($U21*'Entrées des Taux'!$D$13,2)</f>
        <v>0</v>
      </c>
      <c r="AG21" s="96">
        <f>ROUND($Z21*'Entrées des Taux'!$D$21,2)</f>
        <v>0</v>
      </c>
      <c r="AH21" s="102">
        <f t="shared" si="3"/>
        <v>0</v>
      </c>
      <c r="AI21" s="93"/>
      <c r="AJ21" s="98">
        <f t="shared" si="4"/>
        <v>0</v>
      </c>
      <c r="AK21" s="64"/>
      <c r="AL21" s="184"/>
    </row>
    <row r="22" spans="1:38" s="63" customFormat="1" x14ac:dyDescent="0.2">
      <c r="A22" s="183"/>
      <c r="B22" s="62"/>
      <c r="C22" s="92"/>
      <c r="D22" s="93"/>
      <c r="E22" s="92">
        <f t="shared" si="5"/>
        <v>0</v>
      </c>
      <c r="F22" s="92"/>
      <c r="G22" s="101">
        <f t="shared" si="0"/>
        <v>0</v>
      </c>
      <c r="H22" s="95">
        <f>ROUND($G22*'Entrées des Taux'!$A$3,2)</f>
        <v>0</v>
      </c>
      <c r="I22" s="93">
        <f>ROUND($G22*'Entrées des Taux'!$A$19,2)</f>
        <v>0</v>
      </c>
      <c r="J22" s="92">
        <f>ROUND($G22*'Entrées des Taux'!$D$3,2)</f>
        <v>0</v>
      </c>
      <c r="K22" s="92">
        <f>ROUND($G22*'Entrées des Taux'!$A$11,2)</f>
        <v>0</v>
      </c>
      <c r="L22" s="92">
        <f>ROUND($G22*'Entrées des Taux'!$A$27,2)</f>
        <v>0</v>
      </c>
      <c r="M22" s="94">
        <f>ROUND($B22*'Entrées des Taux'!$D$11,2)</f>
        <v>0</v>
      </c>
      <c r="N22" s="96">
        <f>ROUND($G22*'Entrées des Taux'!$D$19,2)</f>
        <v>0</v>
      </c>
      <c r="O22" s="102">
        <f t="shared" si="1"/>
        <v>0</v>
      </c>
      <c r="P22" s="93"/>
      <c r="Q22" s="98">
        <f t="shared" si="2"/>
        <v>0</v>
      </c>
      <c r="R22" s="64"/>
      <c r="S22" s="184"/>
      <c r="T22" s="183"/>
      <c r="U22" s="62"/>
      <c r="V22" s="92"/>
      <c r="W22" s="93"/>
      <c r="X22" s="92">
        <f t="shared" si="6"/>
        <v>0</v>
      </c>
      <c r="Y22" s="92"/>
      <c r="Z22" s="101">
        <f t="shared" si="7"/>
        <v>0</v>
      </c>
      <c r="AA22" s="95">
        <f>ROUND($Z22*'Entrées des Taux'!$A$5,2)</f>
        <v>0</v>
      </c>
      <c r="AB22" s="93">
        <f>ROUND($Z22*'Entrées des Taux'!$A$21,2)</f>
        <v>0</v>
      </c>
      <c r="AC22" s="92">
        <f>ROUND($Z22*'Entrées des Taux'!$D$5,2)</f>
        <v>0</v>
      </c>
      <c r="AD22" s="92">
        <f>ROUND($Z22*'Entrées des Taux'!$A$13,2)</f>
        <v>0</v>
      </c>
      <c r="AE22" s="92">
        <f>ROUND($Z22*'Entrées des Taux'!$A$29,2)</f>
        <v>0</v>
      </c>
      <c r="AF22" s="94">
        <f>ROUND($U22*'Entrées des Taux'!$D$13,2)</f>
        <v>0</v>
      </c>
      <c r="AG22" s="96">
        <f>ROUND($Z22*'Entrées des Taux'!$D$21,2)</f>
        <v>0</v>
      </c>
      <c r="AH22" s="102">
        <f t="shared" si="3"/>
        <v>0</v>
      </c>
      <c r="AI22" s="93"/>
      <c r="AJ22" s="98">
        <f t="shared" si="4"/>
        <v>0</v>
      </c>
      <c r="AK22" s="64"/>
      <c r="AL22" s="184"/>
    </row>
    <row r="23" spans="1:38" s="63" customFormat="1" x14ac:dyDescent="0.2">
      <c r="A23" s="183"/>
      <c r="B23" s="62"/>
      <c r="C23" s="92"/>
      <c r="D23" s="93"/>
      <c r="E23" s="92">
        <f t="shared" si="5"/>
        <v>0</v>
      </c>
      <c r="F23" s="92"/>
      <c r="G23" s="101">
        <f t="shared" si="0"/>
        <v>0</v>
      </c>
      <c r="H23" s="95">
        <f>ROUND($G23*'Entrées des Taux'!$A$3,2)</f>
        <v>0</v>
      </c>
      <c r="I23" s="93">
        <f>ROUND($G23*'Entrées des Taux'!$A$19,2)</f>
        <v>0</v>
      </c>
      <c r="J23" s="92">
        <f>ROUND($G23*'Entrées des Taux'!$D$3,2)</f>
        <v>0</v>
      </c>
      <c r="K23" s="92">
        <f>ROUND($G23*'Entrées des Taux'!$A$11,2)</f>
        <v>0</v>
      </c>
      <c r="L23" s="92">
        <f>ROUND($G23*'Entrées des Taux'!$A$27,2)</f>
        <v>0</v>
      </c>
      <c r="M23" s="94">
        <f>ROUND($B23*'Entrées des Taux'!$D$11,2)</f>
        <v>0</v>
      </c>
      <c r="N23" s="96">
        <f>ROUND($G23*'Entrées des Taux'!$D$19,2)</f>
        <v>0</v>
      </c>
      <c r="O23" s="102">
        <f t="shared" si="1"/>
        <v>0</v>
      </c>
      <c r="P23" s="93"/>
      <c r="Q23" s="98">
        <f t="shared" si="2"/>
        <v>0</v>
      </c>
      <c r="R23" s="64"/>
      <c r="S23" s="184"/>
      <c r="T23" s="183"/>
      <c r="U23" s="62"/>
      <c r="V23" s="92"/>
      <c r="W23" s="93"/>
      <c r="X23" s="92">
        <f t="shared" si="6"/>
        <v>0</v>
      </c>
      <c r="Y23" s="92"/>
      <c r="Z23" s="101">
        <f t="shared" si="7"/>
        <v>0</v>
      </c>
      <c r="AA23" s="95">
        <f>ROUND($Z23*'Entrées des Taux'!$A$5,2)</f>
        <v>0</v>
      </c>
      <c r="AB23" s="93">
        <f>ROUND($Z23*'Entrées des Taux'!$A$21,2)</f>
        <v>0</v>
      </c>
      <c r="AC23" s="92">
        <f>ROUND($Z23*'Entrées des Taux'!$D$5,2)</f>
        <v>0</v>
      </c>
      <c r="AD23" s="92">
        <f>ROUND($Z23*'Entrées des Taux'!$A$13,2)</f>
        <v>0</v>
      </c>
      <c r="AE23" s="92">
        <f>ROUND($Z23*'Entrées des Taux'!$A$29,2)</f>
        <v>0</v>
      </c>
      <c r="AF23" s="94">
        <f>ROUND($U23*'Entrées des Taux'!$D$13,2)</f>
        <v>0</v>
      </c>
      <c r="AG23" s="96">
        <f>ROUND($Z23*'Entrées des Taux'!$D$21,2)</f>
        <v>0</v>
      </c>
      <c r="AH23" s="102">
        <f t="shared" si="3"/>
        <v>0</v>
      </c>
      <c r="AI23" s="93"/>
      <c r="AJ23" s="98">
        <f t="shared" si="4"/>
        <v>0</v>
      </c>
      <c r="AK23" s="64"/>
      <c r="AL23" s="184"/>
    </row>
    <row r="24" spans="1:38" s="63" customFormat="1" ht="13.5" thickBot="1" x14ac:dyDescent="0.25">
      <c r="A24" s="183"/>
      <c r="B24" s="62"/>
      <c r="C24" s="92"/>
      <c r="D24" s="93"/>
      <c r="E24" s="92">
        <f t="shared" si="5"/>
        <v>0</v>
      </c>
      <c r="F24" s="92"/>
      <c r="G24" s="101">
        <f t="shared" si="0"/>
        <v>0</v>
      </c>
      <c r="H24" s="103">
        <f>ROUND($G24*'Entrées des Taux'!$A$3,2)</f>
        <v>0</v>
      </c>
      <c r="I24" s="93">
        <f>ROUND($G24*'Entrées des Taux'!$A$19,2)</f>
        <v>0</v>
      </c>
      <c r="J24" s="92">
        <f>ROUND($G24*'Entrées des Taux'!$D$3,2)</f>
        <v>0</v>
      </c>
      <c r="K24" s="92">
        <f>ROUND($G24*'Entrées des Taux'!$A$11,2)</f>
        <v>0</v>
      </c>
      <c r="L24" s="92">
        <f>ROUND($G24*'Entrées des Taux'!$A$27,2)</f>
        <v>0</v>
      </c>
      <c r="M24" s="94">
        <f>ROUND($B24*'Entrées des Taux'!$D$11,2)</f>
        <v>0</v>
      </c>
      <c r="N24" s="96">
        <f>ROUND($G24*'Entrées des Taux'!$D$19,2)</f>
        <v>0</v>
      </c>
      <c r="O24" s="102">
        <f t="shared" si="1"/>
        <v>0</v>
      </c>
      <c r="P24" s="93"/>
      <c r="Q24" s="98">
        <f t="shared" si="2"/>
        <v>0</v>
      </c>
      <c r="R24" s="64"/>
      <c r="S24" s="184"/>
      <c r="T24" s="183"/>
      <c r="U24" s="62"/>
      <c r="V24" s="92"/>
      <c r="W24" s="93"/>
      <c r="X24" s="92">
        <f t="shared" si="6"/>
        <v>0</v>
      </c>
      <c r="Y24" s="92"/>
      <c r="Z24" s="101">
        <f t="shared" si="7"/>
        <v>0</v>
      </c>
      <c r="AA24" s="103">
        <f>ROUND($Z24*'Entrées des Taux'!$A$5,2)</f>
        <v>0</v>
      </c>
      <c r="AB24" s="93">
        <f>ROUND($Z24*'Entrées des Taux'!$A$21,2)</f>
        <v>0</v>
      </c>
      <c r="AC24" s="92">
        <f>ROUND($Z24*'Entrées des Taux'!$D$5,2)</f>
        <v>0</v>
      </c>
      <c r="AD24" s="92">
        <f>ROUND($Z24*'Entrées des Taux'!$A$13,2)</f>
        <v>0</v>
      </c>
      <c r="AE24" s="92">
        <f>ROUND($Z24*'Entrées des Taux'!$A$29,2)</f>
        <v>0</v>
      </c>
      <c r="AF24" s="94">
        <f>ROUND($U24*'Entrées des Taux'!$D$13,2)</f>
        <v>0</v>
      </c>
      <c r="AG24" s="96">
        <f>ROUND($Z24*'Entrées des Taux'!$D$21,2)</f>
        <v>0</v>
      </c>
      <c r="AH24" s="102">
        <f t="shared" si="3"/>
        <v>0</v>
      </c>
      <c r="AI24" s="93"/>
      <c r="AJ24" s="98">
        <f t="shared" si="4"/>
        <v>0</v>
      </c>
      <c r="AK24" s="64"/>
      <c r="AL24" s="184"/>
    </row>
    <row r="25" spans="1:38" s="36" customFormat="1" ht="13.5" thickBot="1" x14ac:dyDescent="0.25">
      <c r="A25" s="30" t="s">
        <v>51</v>
      </c>
      <c r="B25" s="31">
        <f>SUM(B10:B24)</f>
        <v>0</v>
      </c>
      <c r="C25" s="32"/>
      <c r="D25" s="104">
        <f t="shared" ref="D25:N25" si="8">SUM(D10:D24)</f>
        <v>0</v>
      </c>
      <c r="E25" s="105">
        <f t="shared" si="8"/>
        <v>0</v>
      </c>
      <c r="F25" s="105">
        <f t="shared" si="8"/>
        <v>0</v>
      </c>
      <c r="G25" s="106">
        <f t="shared" si="8"/>
        <v>0</v>
      </c>
      <c r="H25" s="107">
        <f t="shared" si="8"/>
        <v>0</v>
      </c>
      <c r="I25" s="105">
        <f t="shared" si="8"/>
        <v>0</v>
      </c>
      <c r="J25" s="105">
        <f t="shared" si="8"/>
        <v>0</v>
      </c>
      <c r="K25" s="105">
        <f t="shared" si="8"/>
        <v>0</v>
      </c>
      <c r="L25" s="105">
        <f t="shared" si="8"/>
        <v>0</v>
      </c>
      <c r="M25" s="104">
        <f t="shared" si="8"/>
        <v>0</v>
      </c>
      <c r="N25" s="106">
        <f t="shared" si="8"/>
        <v>0</v>
      </c>
      <c r="O25" s="108">
        <f>SUM(O10:O24)</f>
        <v>0</v>
      </c>
      <c r="P25" s="104">
        <f>SUM(P10:P24)</f>
        <v>0</v>
      </c>
      <c r="Q25" s="105">
        <f>SUM(Q10:Q24)</f>
        <v>0</v>
      </c>
      <c r="R25" s="34"/>
      <c r="S25" s="35"/>
      <c r="T25" s="30" t="s">
        <v>57</v>
      </c>
      <c r="U25" s="31">
        <f>SUM(U10:U24)</f>
        <v>0</v>
      </c>
      <c r="V25" s="105"/>
      <c r="W25" s="104">
        <f t="shared" ref="W25:AG25" si="9">SUM(W10:W24)</f>
        <v>0</v>
      </c>
      <c r="X25" s="105">
        <f t="shared" si="9"/>
        <v>0</v>
      </c>
      <c r="Y25" s="105">
        <f t="shared" si="9"/>
        <v>0</v>
      </c>
      <c r="Z25" s="105">
        <f t="shared" si="9"/>
        <v>0</v>
      </c>
      <c r="AA25" s="109">
        <f t="shared" si="9"/>
        <v>0</v>
      </c>
      <c r="AB25" s="105">
        <f t="shared" si="9"/>
        <v>0</v>
      </c>
      <c r="AC25" s="105">
        <f t="shared" si="9"/>
        <v>0</v>
      </c>
      <c r="AD25" s="105">
        <f t="shared" si="9"/>
        <v>0</v>
      </c>
      <c r="AE25" s="105">
        <f t="shared" si="9"/>
        <v>0</v>
      </c>
      <c r="AF25" s="104">
        <f t="shared" si="9"/>
        <v>0</v>
      </c>
      <c r="AG25" s="104">
        <f t="shared" si="9"/>
        <v>0</v>
      </c>
      <c r="AH25" s="110">
        <f>SUM(AH10:AH24)</f>
        <v>0</v>
      </c>
      <c r="AI25" s="104">
        <f>SUM(AI10:AI24)</f>
        <v>0</v>
      </c>
      <c r="AJ25" s="105">
        <f>SUM(AJ10:AJ24)</f>
        <v>0</v>
      </c>
      <c r="AK25" s="34"/>
      <c r="AL25" s="35"/>
    </row>
    <row r="26" spans="1:38" s="36" customFormat="1" ht="14.25" thickTop="1" thickBot="1" x14ac:dyDescent="0.25">
      <c r="A26" s="37" t="s">
        <v>52</v>
      </c>
      <c r="B26" s="38">
        <f>B25</f>
        <v>0</v>
      </c>
      <c r="C26" s="39"/>
      <c r="D26" s="111">
        <f>SUM(D25)</f>
        <v>0</v>
      </c>
      <c r="E26" s="112">
        <f t="shared" ref="E26:Q26" si="10">SUM(E25)</f>
        <v>0</v>
      </c>
      <c r="F26" s="112">
        <f t="shared" si="10"/>
        <v>0</v>
      </c>
      <c r="G26" s="113">
        <f t="shared" si="10"/>
        <v>0</v>
      </c>
      <c r="H26" s="111">
        <f t="shared" si="10"/>
        <v>0</v>
      </c>
      <c r="I26" s="112">
        <f t="shared" si="10"/>
        <v>0</v>
      </c>
      <c r="J26" s="112">
        <f t="shared" si="10"/>
        <v>0</v>
      </c>
      <c r="K26" s="112">
        <f t="shared" si="10"/>
        <v>0</v>
      </c>
      <c r="L26" s="112">
        <f t="shared" si="10"/>
        <v>0</v>
      </c>
      <c r="M26" s="112">
        <f t="shared" si="10"/>
        <v>0</v>
      </c>
      <c r="N26" s="114">
        <f t="shared" si="10"/>
        <v>0</v>
      </c>
      <c r="O26" s="115">
        <f t="shared" si="10"/>
        <v>0</v>
      </c>
      <c r="P26" s="111">
        <f t="shared" si="10"/>
        <v>0</v>
      </c>
      <c r="Q26" s="112">
        <f t="shared" si="10"/>
        <v>0</v>
      </c>
      <c r="R26" s="40"/>
      <c r="S26" s="41"/>
      <c r="T26" s="37" t="s">
        <v>58</v>
      </c>
      <c r="U26" s="38">
        <f>B43+U25</f>
        <v>0</v>
      </c>
      <c r="V26" s="112"/>
      <c r="W26" s="111">
        <f t="shared" ref="W26:AJ26" si="11">SUM(D43)+SUM(W25)</f>
        <v>0</v>
      </c>
      <c r="X26" s="112">
        <f t="shared" si="11"/>
        <v>0</v>
      </c>
      <c r="Y26" s="112">
        <f t="shared" si="11"/>
        <v>0</v>
      </c>
      <c r="Z26" s="113">
        <f t="shared" si="11"/>
        <v>0</v>
      </c>
      <c r="AA26" s="111">
        <f t="shared" si="11"/>
        <v>0</v>
      </c>
      <c r="AB26" s="112">
        <f t="shared" si="11"/>
        <v>0</v>
      </c>
      <c r="AC26" s="112">
        <f t="shared" si="11"/>
        <v>0</v>
      </c>
      <c r="AD26" s="112">
        <f t="shared" si="11"/>
        <v>0</v>
      </c>
      <c r="AE26" s="112">
        <f t="shared" si="11"/>
        <v>0</v>
      </c>
      <c r="AF26" s="112">
        <f t="shared" si="11"/>
        <v>0</v>
      </c>
      <c r="AG26" s="112">
        <f t="shared" si="11"/>
        <v>0</v>
      </c>
      <c r="AH26" s="113">
        <f t="shared" si="11"/>
        <v>0</v>
      </c>
      <c r="AI26" s="111">
        <f t="shared" si="11"/>
        <v>0</v>
      </c>
      <c r="AJ26" s="112">
        <f t="shared" si="11"/>
        <v>0</v>
      </c>
      <c r="AK26" s="40"/>
      <c r="AL26" s="41"/>
    </row>
    <row r="27" spans="1:38" s="63" customFormat="1" ht="13.5" thickTop="1" x14ac:dyDescent="0.2">
      <c r="A27" s="183"/>
      <c r="B27" s="62"/>
      <c r="C27" s="92"/>
      <c r="D27" s="93"/>
      <c r="E27" s="92">
        <f t="shared" ref="E27:E41" si="12">B27*C27</f>
        <v>0</v>
      </c>
      <c r="F27" s="92"/>
      <c r="G27" s="101">
        <f>SUM(D27:F27)</f>
        <v>0</v>
      </c>
      <c r="H27" s="99">
        <f>ROUND($G27*'Entrées des Taux'!$A$4,2)</f>
        <v>0</v>
      </c>
      <c r="I27" s="93">
        <f>ROUND($G27*'Entrées des Taux'!$A$20,2)</f>
        <v>0</v>
      </c>
      <c r="J27" s="92">
        <f>ROUND($G27*'Entrées des Taux'!$D$4,2)</f>
        <v>0</v>
      </c>
      <c r="K27" s="92">
        <f>ROUND($G27*'Entrées des Taux'!$A$12,2)</f>
        <v>0</v>
      </c>
      <c r="L27" s="92">
        <f>ROUND($G27*'Entrées des Taux'!$A$28,2)</f>
        <v>0</v>
      </c>
      <c r="M27" s="94">
        <f>ROUND($B27*'Entrées des Taux'!$D$12,2)</f>
        <v>0</v>
      </c>
      <c r="N27" s="100">
        <f>ROUND($G27*'Entrées des Taux'!$D$20,2)</f>
        <v>0</v>
      </c>
      <c r="O27" s="102">
        <f t="shared" ref="O27:O41" si="13">SUM(G27)-SUM(H27:N27)</f>
        <v>0</v>
      </c>
      <c r="P27" s="93"/>
      <c r="Q27" s="98">
        <f>SUM(O27:P27)</f>
        <v>0</v>
      </c>
      <c r="R27" s="64"/>
      <c r="S27" s="184"/>
      <c r="T27" s="183"/>
      <c r="U27" s="62"/>
      <c r="V27" s="92"/>
      <c r="W27" s="93"/>
      <c r="X27" s="92">
        <f t="shared" ref="X27:X41" si="14">U27*V27</f>
        <v>0</v>
      </c>
      <c r="Y27" s="92"/>
      <c r="Z27" s="101">
        <f>SUM(W27:Y27)</f>
        <v>0</v>
      </c>
      <c r="AA27" s="99">
        <f>ROUND($Z27*'Entrées des Taux'!$A$6,2)</f>
        <v>0</v>
      </c>
      <c r="AB27" s="93">
        <f>ROUND($Z27*'Entrées des Taux'!$A$22,2)</f>
        <v>0</v>
      </c>
      <c r="AC27" s="92">
        <f>ROUND($Z27*'Entrées des Taux'!$D$6,2)</f>
        <v>0</v>
      </c>
      <c r="AD27" s="92">
        <f>ROUND($Z27*'Entrées des Taux'!$A$14,2)</f>
        <v>0</v>
      </c>
      <c r="AE27" s="92">
        <f>ROUND($Z27*'Entrées des Taux'!$A$30,2)</f>
        <v>0</v>
      </c>
      <c r="AF27" s="94">
        <f>ROUND($U27*'Entrées des Taux'!$D$14,2)</f>
        <v>0</v>
      </c>
      <c r="AG27" s="100">
        <f>ROUND($Z27*'Entrées des Taux'!$D$22,2)</f>
        <v>0</v>
      </c>
      <c r="AH27" s="102">
        <f t="shared" ref="AH27:AH41" si="15">SUM(Z27)-SUM(AA27:AG27)</f>
        <v>0</v>
      </c>
      <c r="AI27" s="93" t="s">
        <v>0</v>
      </c>
      <c r="AJ27" s="98">
        <f t="shared" ref="AJ27:AJ41" si="16">SUM(AH27:AI27)</f>
        <v>0</v>
      </c>
      <c r="AK27" s="64" t="s">
        <v>0</v>
      </c>
      <c r="AL27" s="184" t="s">
        <v>0</v>
      </c>
    </row>
    <row r="28" spans="1:38" s="63" customFormat="1" x14ac:dyDescent="0.2">
      <c r="A28" s="183"/>
      <c r="B28" s="62"/>
      <c r="C28" s="92"/>
      <c r="D28" s="93"/>
      <c r="E28" s="92">
        <f t="shared" si="12"/>
        <v>0</v>
      </c>
      <c r="F28" s="92"/>
      <c r="G28" s="101">
        <f t="shared" ref="G28:G41" si="17">SUM(D28:F28)</f>
        <v>0</v>
      </c>
      <c r="H28" s="95">
        <f>ROUND($G28*'Entrées des Taux'!$A$4,2)</f>
        <v>0</v>
      </c>
      <c r="I28" s="93">
        <f>ROUND($G28*'Entrées des Taux'!$A$20,2)</f>
        <v>0</v>
      </c>
      <c r="J28" s="92">
        <f>ROUND($G28*'Entrées des Taux'!$D$4,2)</f>
        <v>0</v>
      </c>
      <c r="K28" s="92">
        <f>ROUND($G28*'Entrées des Taux'!$A$12,2)</f>
        <v>0</v>
      </c>
      <c r="L28" s="92">
        <f>ROUND($G28*'Entrées des Taux'!$A$28,2)</f>
        <v>0</v>
      </c>
      <c r="M28" s="94">
        <f>ROUND($B28*'Entrées des Taux'!$D$12,2)</f>
        <v>0</v>
      </c>
      <c r="N28" s="96">
        <f>ROUND($G28*'Entrées des Taux'!$D$20,2)</f>
        <v>0</v>
      </c>
      <c r="O28" s="102">
        <f t="shared" si="13"/>
        <v>0</v>
      </c>
      <c r="P28" s="93"/>
      <c r="Q28" s="98">
        <f t="shared" si="2"/>
        <v>0</v>
      </c>
      <c r="R28" s="64"/>
      <c r="S28" s="184"/>
      <c r="T28" s="183"/>
      <c r="U28" s="62"/>
      <c r="V28" s="92"/>
      <c r="W28" s="93"/>
      <c r="X28" s="92">
        <f t="shared" si="14"/>
        <v>0</v>
      </c>
      <c r="Y28" s="92"/>
      <c r="Z28" s="101">
        <f t="shared" ref="Z28:Z41" si="18">SUM(W28:Y28)</f>
        <v>0</v>
      </c>
      <c r="AA28" s="95">
        <f>ROUND($Z28*'Entrées des Taux'!$A$6,2)</f>
        <v>0</v>
      </c>
      <c r="AB28" s="93">
        <f>ROUND($Z28*'Entrées des Taux'!$A$22,2)</f>
        <v>0</v>
      </c>
      <c r="AC28" s="92">
        <f>ROUND($Z28*'Entrées des Taux'!$D$6,2)</f>
        <v>0</v>
      </c>
      <c r="AD28" s="92">
        <f>ROUND($Z28*'Entrées des Taux'!$A$14,2)</f>
        <v>0</v>
      </c>
      <c r="AE28" s="92">
        <f>ROUND($Z28*'Entrées des Taux'!$A$30,2)</f>
        <v>0</v>
      </c>
      <c r="AF28" s="94">
        <f>ROUND($U28*'Entrées des Taux'!$D$14,2)</f>
        <v>0</v>
      </c>
      <c r="AG28" s="96">
        <f>ROUND($Z28*'Entrées des Taux'!$D$22,2)</f>
        <v>0</v>
      </c>
      <c r="AH28" s="102">
        <f t="shared" si="15"/>
        <v>0</v>
      </c>
      <c r="AI28" s="93"/>
      <c r="AJ28" s="98">
        <f t="shared" si="16"/>
        <v>0</v>
      </c>
      <c r="AK28" s="64"/>
      <c r="AL28" s="184"/>
    </row>
    <row r="29" spans="1:38" s="63" customFormat="1" x14ac:dyDescent="0.2">
      <c r="A29" s="183"/>
      <c r="B29" s="62"/>
      <c r="C29" s="92"/>
      <c r="D29" s="93"/>
      <c r="E29" s="92">
        <f t="shared" si="12"/>
        <v>0</v>
      </c>
      <c r="F29" s="92"/>
      <c r="G29" s="101">
        <f t="shared" si="17"/>
        <v>0</v>
      </c>
      <c r="H29" s="95">
        <f>ROUND($G29*'Entrées des Taux'!$A$4,2)</f>
        <v>0</v>
      </c>
      <c r="I29" s="93">
        <f>ROUND($G29*'Entrées des Taux'!$A$20,2)</f>
        <v>0</v>
      </c>
      <c r="J29" s="92">
        <f>ROUND($G29*'Entrées des Taux'!$D$4,2)</f>
        <v>0</v>
      </c>
      <c r="K29" s="92">
        <f>ROUND($G29*'Entrées des Taux'!$A$12,2)</f>
        <v>0</v>
      </c>
      <c r="L29" s="92">
        <f>ROUND($G29*'Entrées des Taux'!$A$28,2)</f>
        <v>0</v>
      </c>
      <c r="M29" s="94">
        <f>ROUND($B29*'Entrées des Taux'!$D$12,2)</f>
        <v>0</v>
      </c>
      <c r="N29" s="96">
        <f>ROUND($G29*'Entrées des Taux'!$D$20,2)</f>
        <v>0</v>
      </c>
      <c r="O29" s="102">
        <f t="shared" si="13"/>
        <v>0</v>
      </c>
      <c r="P29" s="93"/>
      <c r="Q29" s="98">
        <f t="shared" si="2"/>
        <v>0</v>
      </c>
      <c r="R29" s="64"/>
      <c r="S29" s="184"/>
      <c r="T29" s="183"/>
      <c r="U29" s="62"/>
      <c r="V29" s="92"/>
      <c r="W29" s="93"/>
      <c r="X29" s="92">
        <f t="shared" si="14"/>
        <v>0</v>
      </c>
      <c r="Y29" s="92"/>
      <c r="Z29" s="101">
        <f t="shared" si="18"/>
        <v>0</v>
      </c>
      <c r="AA29" s="95">
        <f>ROUND($Z29*'Entrées des Taux'!$A$6,2)</f>
        <v>0</v>
      </c>
      <c r="AB29" s="93">
        <f>ROUND($Z29*'Entrées des Taux'!$A$22,2)</f>
        <v>0</v>
      </c>
      <c r="AC29" s="92">
        <f>ROUND($Z29*'Entrées des Taux'!$D$6,2)</f>
        <v>0</v>
      </c>
      <c r="AD29" s="92">
        <f>ROUND($Z29*'Entrées des Taux'!$A$14,2)</f>
        <v>0</v>
      </c>
      <c r="AE29" s="92">
        <f>ROUND($Z29*'Entrées des Taux'!$A$30,2)</f>
        <v>0</v>
      </c>
      <c r="AF29" s="94">
        <f>ROUND($U29*'Entrées des Taux'!$D$14,2)</f>
        <v>0</v>
      </c>
      <c r="AG29" s="96">
        <f>ROUND($Z29*'Entrées des Taux'!$D$22,2)</f>
        <v>0</v>
      </c>
      <c r="AH29" s="102">
        <f t="shared" si="15"/>
        <v>0</v>
      </c>
      <c r="AI29" s="93"/>
      <c r="AJ29" s="98">
        <f t="shared" si="16"/>
        <v>0</v>
      </c>
      <c r="AK29" s="64"/>
      <c r="AL29" s="184"/>
    </row>
    <row r="30" spans="1:38" s="63" customFormat="1" x14ac:dyDescent="0.2">
      <c r="A30" s="183"/>
      <c r="B30" s="62"/>
      <c r="C30" s="92"/>
      <c r="D30" s="93"/>
      <c r="E30" s="92">
        <f t="shared" si="12"/>
        <v>0</v>
      </c>
      <c r="F30" s="92"/>
      <c r="G30" s="101">
        <f t="shared" si="17"/>
        <v>0</v>
      </c>
      <c r="H30" s="95">
        <f>ROUND($G30*'Entrées des Taux'!$A$4,2)</f>
        <v>0</v>
      </c>
      <c r="I30" s="93">
        <f>ROUND($G30*'Entrées des Taux'!$A$20,2)</f>
        <v>0</v>
      </c>
      <c r="J30" s="92">
        <f>ROUND($G30*'Entrées des Taux'!$D$4,2)</f>
        <v>0</v>
      </c>
      <c r="K30" s="92">
        <f>ROUND($G30*'Entrées des Taux'!$A$12,2)</f>
        <v>0</v>
      </c>
      <c r="L30" s="92">
        <f>ROUND($G30*'Entrées des Taux'!$A$28,2)</f>
        <v>0</v>
      </c>
      <c r="M30" s="94">
        <f>ROUND($B30*'Entrées des Taux'!$D$12,2)</f>
        <v>0</v>
      </c>
      <c r="N30" s="96">
        <f>ROUND($G30*'Entrées des Taux'!$D$20,2)</f>
        <v>0</v>
      </c>
      <c r="O30" s="102">
        <f t="shared" si="13"/>
        <v>0</v>
      </c>
      <c r="P30" s="93"/>
      <c r="Q30" s="98">
        <f t="shared" si="2"/>
        <v>0</v>
      </c>
      <c r="R30" s="64"/>
      <c r="S30" s="184"/>
      <c r="T30" s="183"/>
      <c r="U30" s="62"/>
      <c r="V30" s="92"/>
      <c r="W30" s="93"/>
      <c r="X30" s="92">
        <f t="shared" si="14"/>
        <v>0</v>
      </c>
      <c r="Y30" s="92"/>
      <c r="Z30" s="101">
        <f t="shared" si="18"/>
        <v>0</v>
      </c>
      <c r="AA30" s="95">
        <f>ROUND($Z30*'Entrées des Taux'!$A$6,2)</f>
        <v>0</v>
      </c>
      <c r="AB30" s="93">
        <f>ROUND($Z30*'Entrées des Taux'!$A$22,2)</f>
        <v>0</v>
      </c>
      <c r="AC30" s="92">
        <f>ROUND($Z30*'Entrées des Taux'!$D$6,2)</f>
        <v>0</v>
      </c>
      <c r="AD30" s="92">
        <f>ROUND($Z30*'Entrées des Taux'!$A$14,2)</f>
        <v>0</v>
      </c>
      <c r="AE30" s="92">
        <f>ROUND($Z30*'Entrées des Taux'!$A$30,2)</f>
        <v>0</v>
      </c>
      <c r="AF30" s="94">
        <f>ROUND($U30*'Entrées des Taux'!$D$14,2)</f>
        <v>0</v>
      </c>
      <c r="AG30" s="96">
        <f>ROUND($Z30*'Entrées des Taux'!$D$22,2)</f>
        <v>0</v>
      </c>
      <c r="AH30" s="102">
        <f t="shared" si="15"/>
        <v>0</v>
      </c>
      <c r="AI30" s="93"/>
      <c r="AJ30" s="98">
        <f t="shared" si="16"/>
        <v>0</v>
      </c>
      <c r="AK30" s="64"/>
      <c r="AL30" s="184"/>
    </row>
    <row r="31" spans="1:38" s="63" customFormat="1" x14ac:dyDescent="0.2">
      <c r="A31" s="183"/>
      <c r="B31" s="62"/>
      <c r="C31" s="92"/>
      <c r="D31" s="93"/>
      <c r="E31" s="92">
        <f t="shared" si="12"/>
        <v>0</v>
      </c>
      <c r="F31" s="92"/>
      <c r="G31" s="101">
        <f t="shared" si="17"/>
        <v>0</v>
      </c>
      <c r="H31" s="95">
        <f>ROUND($G31*'Entrées des Taux'!$A$4,2)</f>
        <v>0</v>
      </c>
      <c r="I31" s="93">
        <f>ROUND($G31*'Entrées des Taux'!$A$20,2)</f>
        <v>0</v>
      </c>
      <c r="J31" s="92">
        <f>ROUND($G31*'Entrées des Taux'!$D$4,2)</f>
        <v>0</v>
      </c>
      <c r="K31" s="92">
        <f>ROUND($G31*'Entrées des Taux'!$A$12,2)</f>
        <v>0</v>
      </c>
      <c r="L31" s="92">
        <f>ROUND($G31*'Entrées des Taux'!$A$28,2)</f>
        <v>0</v>
      </c>
      <c r="M31" s="94">
        <f>ROUND($B31*'Entrées des Taux'!$D$12,2)</f>
        <v>0</v>
      </c>
      <c r="N31" s="96">
        <f>ROUND($G31*'Entrées des Taux'!$D$20,2)</f>
        <v>0</v>
      </c>
      <c r="O31" s="102">
        <f t="shared" si="13"/>
        <v>0</v>
      </c>
      <c r="P31" s="93"/>
      <c r="Q31" s="98">
        <f t="shared" si="2"/>
        <v>0</v>
      </c>
      <c r="R31" s="64"/>
      <c r="S31" s="184"/>
      <c r="T31" s="183"/>
      <c r="U31" s="62"/>
      <c r="V31" s="92"/>
      <c r="W31" s="93"/>
      <c r="X31" s="92">
        <f t="shared" si="14"/>
        <v>0</v>
      </c>
      <c r="Y31" s="92"/>
      <c r="Z31" s="101">
        <f t="shared" si="18"/>
        <v>0</v>
      </c>
      <c r="AA31" s="95">
        <f>ROUND($Z31*'Entrées des Taux'!$A$6,2)</f>
        <v>0</v>
      </c>
      <c r="AB31" s="93">
        <f>ROUND($Z31*'Entrées des Taux'!$A$22,2)</f>
        <v>0</v>
      </c>
      <c r="AC31" s="92">
        <f>ROUND($Z31*'Entrées des Taux'!$D$6,2)</f>
        <v>0</v>
      </c>
      <c r="AD31" s="92">
        <f>ROUND($Z31*'Entrées des Taux'!$A$14,2)</f>
        <v>0</v>
      </c>
      <c r="AE31" s="92">
        <f>ROUND($Z31*'Entrées des Taux'!$A$30,2)</f>
        <v>0</v>
      </c>
      <c r="AF31" s="94">
        <f>ROUND($U31*'Entrées des Taux'!$D$14,2)</f>
        <v>0</v>
      </c>
      <c r="AG31" s="96">
        <f>ROUND($Z31*'Entrées des Taux'!$D$22,2)</f>
        <v>0</v>
      </c>
      <c r="AH31" s="102">
        <f t="shared" si="15"/>
        <v>0</v>
      </c>
      <c r="AI31" s="93"/>
      <c r="AJ31" s="98">
        <f t="shared" si="16"/>
        <v>0</v>
      </c>
      <c r="AK31" s="64"/>
      <c r="AL31" s="184"/>
    </row>
    <row r="32" spans="1:38" s="63" customFormat="1" x14ac:dyDescent="0.2">
      <c r="A32" s="183"/>
      <c r="B32" s="62"/>
      <c r="C32" s="92"/>
      <c r="D32" s="93"/>
      <c r="E32" s="92">
        <f t="shared" si="12"/>
        <v>0</v>
      </c>
      <c r="F32" s="92"/>
      <c r="G32" s="101">
        <f t="shared" si="17"/>
        <v>0</v>
      </c>
      <c r="H32" s="95">
        <f>ROUND($G32*'Entrées des Taux'!$A$4,2)</f>
        <v>0</v>
      </c>
      <c r="I32" s="93">
        <f>ROUND($G32*'Entrées des Taux'!$A$20,2)</f>
        <v>0</v>
      </c>
      <c r="J32" s="92">
        <f>ROUND($G32*'Entrées des Taux'!$D$4,2)</f>
        <v>0</v>
      </c>
      <c r="K32" s="92">
        <f>ROUND($G32*'Entrées des Taux'!$A$12,2)</f>
        <v>0</v>
      </c>
      <c r="L32" s="92">
        <f>ROUND($G32*'Entrées des Taux'!$A$28,2)</f>
        <v>0</v>
      </c>
      <c r="M32" s="94">
        <f>ROUND($B32*'Entrées des Taux'!$D$12,2)</f>
        <v>0</v>
      </c>
      <c r="N32" s="96">
        <f>ROUND($G32*'Entrées des Taux'!$D$20,2)</f>
        <v>0</v>
      </c>
      <c r="O32" s="102">
        <f t="shared" si="13"/>
        <v>0</v>
      </c>
      <c r="P32" s="93"/>
      <c r="Q32" s="98">
        <f t="shared" si="2"/>
        <v>0</v>
      </c>
      <c r="R32" s="64"/>
      <c r="S32" s="184"/>
      <c r="T32" s="183"/>
      <c r="U32" s="62"/>
      <c r="V32" s="92"/>
      <c r="W32" s="93"/>
      <c r="X32" s="92">
        <f t="shared" si="14"/>
        <v>0</v>
      </c>
      <c r="Y32" s="92"/>
      <c r="Z32" s="101">
        <f t="shared" si="18"/>
        <v>0</v>
      </c>
      <c r="AA32" s="95">
        <f>ROUND($Z32*'Entrées des Taux'!$A$6,2)</f>
        <v>0</v>
      </c>
      <c r="AB32" s="93">
        <f>ROUND($Z32*'Entrées des Taux'!$A$22,2)</f>
        <v>0</v>
      </c>
      <c r="AC32" s="92">
        <f>ROUND($Z32*'Entrées des Taux'!$D$6,2)</f>
        <v>0</v>
      </c>
      <c r="AD32" s="92">
        <f>ROUND($Z32*'Entrées des Taux'!$A$14,2)</f>
        <v>0</v>
      </c>
      <c r="AE32" s="92">
        <f>ROUND($Z32*'Entrées des Taux'!$A$30,2)</f>
        <v>0</v>
      </c>
      <c r="AF32" s="94">
        <f>ROUND($U32*'Entrées des Taux'!$D$14,2)</f>
        <v>0</v>
      </c>
      <c r="AG32" s="96">
        <f>ROUND($Z32*'Entrées des Taux'!$D$22,2)</f>
        <v>0</v>
      </c>
      <c r="AH32" s="102">
        <f t="shared" si="15"/>
        <v>0</v>
      </c>
      <c r="AI32" s="93"/>
      <c r="AJ32" s="98">
        <f t="shared" si="16"/>
        <v>0</v>
      </c>
      <c r="AK32" s="64"/>
      <c r="AL32" s="184"/>
    </row>
    <row r="33" spans="1:38" s="63" customFormat="1" x14ac:dyDescent="0.2">
      <c r="A33" s="183"/>
      <c r="B33" s="62"/>
      <c r="C33" s="92"/>
      <c r="D33" s="93"/>
      <c r="E33" s="92">
        <f t="shared" si="12"/>
        <v>0</v>
      </c>
      <c r="F33" s="92"/>
      <c r="G33" s="101">
        <f t="shared" si="17"/>
        <v>0</v>
      </c>
      <c r="H33" s="95">
        <f>ROUND($G33*'Entrées des Taux'!$A$4,2)</f>
        <v>0</v>
      </c>
      <c r="I33" s="93">
        <f>ROUND($G33*'Entrées des Taux'!$A$20,2)</f>
        <v>0</v>
      </c>
      <c r="J33" s="92">
        <f>ROUND($G33*'Entrées des Taux'!$D$4,2)</f>
        <v>0</v>
      </c>
      <c r="K33" s="92">
        <f>ROUND($G33*'Entrées des Taux'!$A$12,2)</f>
        <v>0</v>
      </c>
      <c r="L33" s="92">
        <f>ROUND($G33*'Entrées des Taux'!$A$28,2)</f>
        <v>0</v>
      </c>
      <c r="M33" s="94">
        <f>ROUND($B33*'Entrées des Taux'!$D$12,2)</f>
        <v>0</v>
      </c>
      <c r="N33" s="96">
        <f>ROUND($G33*'Entrées des Taux'!$D$20,2)</f>
        <v>0</v>
      </c>
      <c r="O33" s="102">
        <f t="shared" si="13"/>
        <v>0</v>
      </c>
      <c r="P33" s="93"/>
      <c r="Q33" s="98">
        <f t="shared" si="2"/>
        <v>0</v>
      </c>
      <c r="R33" s="64"/>
      <c r="S33" s="184"/>
      <c r="T33" s="183"/>
      <c r="U33" s="62"/>
      <c r="V33" s="92"/>
      <c r="W33" s="93"/>
      <c r="X33" s="92">
        <f t="shared" si="14"/>
        <v>0</v>
      </c>
      <c r="Y33" s="92"/>
      <c r="Z33" s="101">
        <f t="shared" si="18"/>
        <v>0</v>
      </c>
      <c r="AA33" s="95">
        <f>ROUND($Z33*'Entrées des Taux'!$A$6,2)</f>
        <v>0</v>
      </c>
      <c r="AB33" s="93">
        <f>ROUND($Z33*'Entrées des Taux'!$A$22,2)</f>
        <v>0</v>
      </c>
      <c r="AC33" s="92">
        <f>ROUND($Z33*'Entrées des Taux'!$D$6,2)</f>
        <v>0</v>
      </c>
      <c r="AD33" s="92">
        <f>ROUND($Z33*'Entrées des Taux'!$A$14,2)</f>
        <v>0</v>
      </c>
      <c r="AE33" s="92">
        <f>ROUND($Z33*'Entrées des Taux'!$A$30,2)</f>
        <v>0</v>
      </c>
      <c r="AF33" s="94">
        <f>ROUND($U33*'Entrées des Taux'!$D$14,2)</f>
        <v>0</v>
      </c>
      <c r="AG33" s="96">
        <f>ROUND($Z33*'Entrées des Taux'!$D$22,2)</f>
        <v>0</v>
      </c>
      <c r="AH33" s="102">
        <f t="shared" si="15"/>
        <v>0</v>
      </c>
      <c r="AI33" s="93"/>
      <c r="AJ33" s="98">
        <f t="shared" si="16"/>
        <v>0</v>
      </c>
      <c r="AK33" s="64"/>
      <c r="AL33" s="184"/>
    </row>
    <row r="34" spans="1:38" s="63" customFormat="1" x14ac:dyDescent="0.2">
      <c r="A34" s="183"/>
      <c r="B34" s="62"/>
      <c r="C34" s="92"/>
      <c r="D34" s="93"/>
      <c r="E34" s="92">
        <f t="shared" si="12"/>
        <v>0</v>
      </c>
      <c r="F34" s="92"/>
      <c r="G34" s="101">
        <f t="shared" si="17"/>
        <v>0</v>
      </c>
      <c r="H34" s="95">
        <f>ROUND($G34*'Entrées des Taux'!$A$4,2)</f>
        <v>0</v>
      </c>
      <c r="I34" s="93">
        <f>ROUND($G34*'Entrées des Taux'!$A$20,2)</f>
        <v>0</v>
      </c>
      <c r="J34" s="92">
        <f>ROUND($G34*'Entrées des Taux'!$D$4,2)</f>
        <v>0</v>
      </c>
      <c r="K34" s="92">
        <f>ROUND($G34*'Entrées des Taux'!$A$12,2)</f>
        <v>0</v>
      </c>
      <c r="L34" s="92">
        <f>ROUND($G34*'Entrées des Taux'!$A$28,2)</f>
        <v>0</v>
      </c>
      <c r="M34" s="94">
        <f>ROUND($B34*'Entrées des Taux'!$D$12,2)</f>
        <v>0</v>
      </c>
      <c r="N34" s="96">
        <f>ROUND($G34*'Entrées des Taux'!$D$20,2)</f>
        <v>0</v>
      </c>
      <c r="O34" s="102">
        <f t="shared" si="13"/>
        <v>0</v>
      </c>
      <c r="P34" s="93"/>
      <c r="Q34" s="98">
        <f t="shared" si="2"/>
        <v>0</v>
      </c>
      <c r="R34" s="64"/>
      <c r="S34" s="184"/>
      <c r="T34" s="183"/>
      <c r="U34" s="62"/>
      <c r="V34" s="92"/>
      <c r="W34" s="93"/>
      <c r="X34" s="92">
        <f t="shared" si="14"/>
        <v>0</v>
      </c>
      <c r="Y34" s="92"/>
      <c r="Z34" s="101">
        <f t="shared" si="18"/>
        <v>0</v>
      </c>
      <c r="AA34" s="95">
        <f>ROUND($Z34*'Entrées des Taux'!$A$6,2)</f>
        <v>0</v>
      </c>
      <c r="AB34" s="93">
        <f>ROUND($Z34*'Entrées des Taux'!$A$22,2)</f>
        <v>0</v>
      </c>
      <c r="AC34" s="92">
        <f>ROUND($Z34*'Entrées des Taux'!$D$6,2)</f>
        <v>0</v>
      </c>
      <c r="AD34" s="92">
        <f>ROUND($Z34*'Entrées des Taux'!$A$14,2)</f>
        <v>0</v>
      </c>
      <c r="AE34" s="92">
        <f>ROUND($Z34*'Entrées des Taux'!$A$30,2)</f>
        <v>0</v>
      </c>
      <c r="AF34" s="94">
        <f>ROUND($U34*'Entrées des Taux'!$D$14,2)</f>
        <v>0</v>
      </c>
      <c r="AG34" s="96">
        <f>ROUND($Z34*'Entrées des Taux'!$D$22,2)</f>
        <v>0</v>
      </c>
      <c r="AH34" s="102">
        <f t="shared" si="15"/>
        <v>0</v>
      </c>
      <c r="AI34" s="93"/>
      <c r="AJ34" s="98">
        <f t="shared" si="16"/>
        <v>0</v>
      </c>
      <c r="AK34" s="64"/>
      <c r="AL34" s="184"/>
    </row>
    <row r="35" spans="1:38" s="63" customFormat="1" x14ac:dyDescent="0.2">
      <c r="A35" s="183"/>
      <c r="B35" s="62"/>
      <c r="C35" s="92"/>
      <c r="D35" s="93"/>
      <c r="E35" s="92">
        <f t="shared" si="12"/>
        <v>0</v>
      </c>
      <c r="F35" s="92"/>
      <c r="G35" s="101">
        <f t="shared" si="17"/>
        <v>0</v>
      </c>
      <c r="H35" s="95">
        <f>ROUND($G35*'Entrées des Taux'!$A$4,2)</f>
        <v>0</v>
      </c>
      <c r="I35" s="93">
        <f>ROUND($G35*'Entrées des Taux'!$A$20,2)</f>
        <v>0</v>
      </c>
      <c r="J35" s="92">
        <f>ROUND($G35*'Entrées des Taux'!$D$4,2)</f>
        <v>0</v>
      </c>
      <c r="K35" s="92">
        <f>ROUND($G35*'Entrées des Taux'!$A$12,2)</f>
        <v>0</v>
      </c>
      <c r="L35" s="92">
        <f>ROUND($G35*'Entrées des Taux'!$A$28,2)</f>
        <v>0</v>
      </c>
      <c r="M35" s="94">
        <f>ROUND($B35*'Entrées des Taux'!$D$12,2)</f>
        <v>0</v>
      </c>
      <c r="N35" s="96">
        <f>ROUND($G35*'Entrées des Taux'!$D$20,2)</f>
        <v>0</v>
      </c>
      <c r="O35" s="102">
        <f t="shared" si="13"/>
        <v>0</v>
      </c>
      <c r="P35" s="93"/>
      <c r="Q35" s="98">
        <f t="shared" si="2"/>
        <v>0</v>
      </c>
      <c r="R35" s="64"/>
      <c r="S35" s="184"/>
      <c r="T35" s="183"/>
      <c r="U35" s="62"/>
      <c r="V35" s="92"/>
      <c r="W35" s="93"/>
      <c r="X35" s="92">
        <f t="shared" si="14"/>
        <v>0</v>
      </c>
      <c r="Y35" s="92"/>
      <c r="Z35" s="101">
        <f t="shared" si="18"/>
        <v>0</v>
      </c>
      <c r="AA35" s="95">
        <f>ROUND($Z35*'Entrées des Taux'!$A$6,2)</f>
        <v>0</v>
      </c>
      <c r="AB35" s="93">
        <f>ROUND($Z35*'Entrées des Taux'!$A$22,2)</f>
        <v>0</v>
      </c>
      <c r="AC35" s="92">
        <f>ROUND($Z35*'Entrées des Taux'!$D$6,2)</f>
        <v>0</v>
      </c>
      <c r="AD35" s="92">
        <f>ROUND($Z35*'Entrées des Taux'!$A$14,2)</f>
        <v>0</v>
      </c>
      <c r="AE35" s="92">
        <f>ROUND($Z35*'Entrées des Taux'!$A$30,2)</f>
        <v>0</v>
      </c>
      <c r="AF35" s="94">
        <f>ROUND($U35*'Entrées des Taux'!$D$14,2)</f>
        <v>0</v>
      </c>
      <c r="AG35" s="96">
        <f>ROUND($Z35*'Entrées des Taux'!$D$22,2)</f>
        <v>0</v>
      </c>
      <c r="AH35" s="102">
        <f t="shared" si="15"/>
        <v>0</v>
      </c>
      <c r="AI35" s="93"/>
      <c r="AJ35" s="98">
        <f t="shared" si="16"/>
        <v>0</v>
      </c>
      <c r="AK35" s="64"/>
      <c r="AL35" s="184"/>
    </row>
    <row r="36" spans="1:38" s="63" customFormat="1" x14ac:dyDescent="0.2">
      <c r="A36" s="183"/>
      <c r="B36" s="62"/>
      <c r="C36" s="92"/>
      <c r="D36" s="93"/>
      <c r="E36" s="92">
        <f t="shared" si="12"/>
        <v>0</v>
      </c>
      <c r="F36" s="92"/>
      <c r="G36" s="101">
        <f t="shared" si="17"/>
        <v>0</v>
      </c>
      <c r="H36" s="95">
        <f>ROUND($G36*'Entrées des Taux'!$A$4,2)</f>
        <v>0</v>
      </c>
      <c r="I36" s="93">
        <f>ROUND($G36*'Entrées des Taux'!$A$20,2)</f>
        <v>0</v>
      </c>
      <c r="J36" s="92">
        <f>ROUND($G36*'Entrées des Taux'!$D$4,2)</f>
        <v>0</v>
      </c>
      <c r="K36" s="92">
        <f>ROUND($G36*'Entrées des Taux'!$A$12,2)</f>
        <v>0</v>
      </c>
      <c r="L36" s="92">
        <f>ROUND($G36*'Entrées des Taux'!$A$28,2)</f>
        <v>0</v>
      </c>
      <c r="M36" s="94">
        <f>ROUND($B36*'Entrées des Taux'!$D$12,2)</f>
        <v>0</v>
      </c>
      <c r="N36" s="96">
        <f>ROUND($G36*'Entrées des Taux'!$D$20,2)</f>
        <v>0</v>
      </c>
      <c r="O36" s="102">
        <f t="shared" si="13"/>
        <v>0</v>
      </c>
      <c r="P36" s="93"/>
      <c r="Q36" s="98">
        <f t="shared" si="2"/>
        <v>0</v>
      </c>
      <c r="R36" s="64"/>
      <c r="S36" s="184"/>
      <c r="T36" s="183"/>
      <c r="U36" s="62"/>
      <c r="V36" s="92"/>
      <c r="W36" s="93"/>
      <c r="X36" s="92">
        <f t="shared" si="14"/>
        <v>0</v>
      </c>
      <c r="Y36" s="92"/>
      <c r="Z36" s="101">
        <f t="shared" si="18"/>
        <v>0</v>
      </c>
      <c r="AA36" s="95">
        <f>ROUND($Z36*'Entrées des Taux'!$A$6,2)</f>
        <v>0</v>
      </c>
      <c r="AB36" s="93">
        <f>ROUND($Z36*'Entrées des Taux'!$A$22,2)</f>
        <v>0</v>
      </c>
      <c r="AC36" s="92">
        <f>ROUND($Z36*'Entrées des Taux'!$D$6,2)</f>
        <v>0</v>
      </c>
      <c r="AD36" s="92">
        <f>ROUND($Z36*'Entrées des Taux'!$A$14,2)</f>
        <v>0</v>
      </c>
      <c r="AE36" s="92">
        <f>ROUND($Z36*'Entrées des Taux'!$A$30,2)</f>
        <v>0</v>
      </c>
      <c r="AF36" s="94">
        <f>ROUND($U36*'Entrées des Taux'!$D$14,2)</f>
        <v>0</v>
      </c>
      <c r="AG36" s="96">
        <f>ROUND($Z36*'Entrées des Taux'!$D$22,2)</f>
        <v>0</v>
      </c>
      <c r="AH36" s="102">
        <f t="shared" si="15"/>
        <v>0</v>
      </c>
      <c r="AI36" s="93"/>
      <c r="AJ36" s="98">
        <f t="shared" si="16"/>
        <v>0</v>
      </c>
      <c r="AK36" s="64"/>
      <c r="AL36" s="184"/>
    </row>
    <row r="37" spans="1:38" s="63" customFormat="1" x14ac:dyDescent="0.2">
      <c r="A37" s="183"/>
      <c r="B37" s="62"/>
      <c r="C37" s="92"/>
      <c r="D37" s="93"/>
      <c r="E37" s="92">
        <f t="shared" si="12"/>
        <v>0</v>
      </c>
      <c r="F37" s="92"/>
      <c r="G37" s="101">
        <f t="shared" si="17"/>
        <v>0</v>
      </c>
      <c r="H37" s="95">
        <f>ROUND($G37*'Entrées des Taux'!$A$4,2)</f>
        <v>0</v>
      </c>
      <c r="I37" s="93">
        <f>ROUND($G37*'Entrées des Taux'!$A$20,2)</f>
        <v>0</v>
      </c>
      <c r="J37" s="92">
        <f>ROUND($G37*'Entrées des Taux'!$D$4,2)</f>
        <v>0</v>
      </c>
      <c r="K37" s="92">
        <f>ROUND($G37*'Entrées des Taux'!$A$12,2)</f>
        <v>0</v>
      </c>
      <c r="L37" s="92">
        <f>ROUND($G37*'Entrées des Taux'!$A$28,2)</f>
        <v>0</v>
      </c>
      <c r="M37" s="94">
        <f>ROUND($B37*'Entrées des Taux'!$D$12,2)</f>
        <v>0</v>
      </c>
      <c r="N37" s="96">
        <f>ROUND($G37*'Entrées des Taux'!$D$20,2)</f>
        <v>0</v>
      </c>
      <c r="O37" s="102">
        <f t="shared" si="13"/>
        <v>0</v>
      </c>
      <c r="P37" s="93"/>
      <c r="Q37" s="98">
        <f t="shared" si="2"/>
        <v>0</v>
      </c>
      <c r="R37" s="64"/>
      <c r="S37" s="184"/>
      <c r="T37" s="183"/>
      <c r="U37" s="62"/>
      <c r="V37" s="92"/>
      <c r="W37" s="93"/>
      <c r="X37" s="92">
        <f t="shared" si="14"/>
        <v>0</v>
      </c>
      <c r="Y37" s="92"/>
      <c r="Z37" s="101">
        <f t="shared" si="18"/>
        <v>0</v>
      </c>
      <c r="AA37" s="95">
        <f>ROUND($Z37*'Entrées des Taux'!$A$6,2)</f>
        <v>0</v>
      </c>
      <c r="AB37" s="93">
        <f>ROUND($Z37*'Entrées des Taux'!$A$22,2)</f>
        <v>0</v>
      </c>
      <c r="AC37" s="92">
        <f>ROUND($Z37*'Entrées des Taux'!$D$6,2)</f>
        <v>0</v>
      </c>
      <c r="AD37" s="92">
        <f>ROUND($Z37*'Entrées des Taux'!$A$14,2)</f>
        <v>0</v>
      </c>
      <c r="AE37" s="92">
        <f>ROUND($Z37*'Entrées des Taux'!$A$30,2)</f>
        <v>0</v>
      </c>
      <c r="AF37" s="94">
        <f>ROUND($U37*'Entrées des Taux'!$D$14,2)</f>
        <v>0</v>
      </c>
      <c r="AG37" s="96">
        <f>ROUND($Z37*'Entrées des Taux'!$D$22,2)</f>
        <v>0</v>
      </c>
      <c r="AH37" s="102">
        <f t="shared" si="15"/>
        <v>0</v>
      </c>
      <c r="AI37" s="93"/>
      <c r="AJ37" s="98">
        <f t="shared" si="16"/>
        <v>0</v>
      </c>
      <c r="AK37" s="64"/>
      <c r="AL37" s="184"/>
    </row>
    <row r="38" spans="1:38" s="63" customFormat="1" x14ac:dyDescent="0.2">
      <c r="A38" s="183"/>
      <c r="B38" s="62"/>
      <c r="C38" s="92"/>
      <c r="D38" s="93"/>
      <c r="E38" s="92">
        <f t="shared" si="12"/>
        <v>0</v>
      </c>
      <c r="F38" s="92"/>
      <c r="G38" s="101">
        <f t="shared" si="17"/>
        <v>0</v>
      </c>
      <c r="H38" s="95">
        <f>ROUND($G38*'Entrées des Taux'!$A$4,2)</f>
        <v>0</v>
      </c>
      <c r="I38" s="93">
        <f>ROUND($G38*'Entrées des Taux'!$A$20,2)</f>
        <v>0</v>
      </c>
      <c r="J38" s="92">
        <f>ROUND($G38*'Entrées des Taux'!$D$4,2)</f>
        <v>0</v>
      </c>
      <c r="K38" s="92">
        <f>ROUND($G38*'Entrées des Taux'!$A$12,2)</f>
        <v>0</v>
      </c>
      <c r="L38" s="92">
        <f>ROUND($G38*'Entrées des Taux'!$A$28,2)</f>
        <v>0</v>
      </c>
      <c r="M38" s="94">
        <f>ROUND($B38*'Entrées des Taux'!$D$12,2)</f>
        <v>0</v>
      </c>
      <c r="N38" s="96">
        <f>ROUND($G38*'Entrées des Taux'!$D$20,2)</f>
        <v>0</v>
      </c>
      <c r="O38" s="102">
        <f t="shared" si="13"/>
        <v>0</v>
      </c>
      <c r="P38" s="93"/>
      <c r="Q38" s="98">
        <f t="shared" si="2"/>
        <v>0</v>
      </c>
      <c r="R38" s="64"/>
      <c r="S38" s="184"/>
      <c r="T38" s="183"/>
      <c r="U38" s="62"/>
      <c r="V38" s="92"/>
      <c r="W38" s="93"/>
      <c r="X38" s="92">
        <f t="shared" si="14"/>
        <v>0</v>
      </c>
      <c r="Y38" s="92"/>
      <c r="Z38" s="101">
        <f t="shared" si="18"/>
        <v>0</v>
      </c>
      <c r="AA38" s="95">
        <f>ROUND($Z38*'Entrées des Taux'!$A$6,2)</f>
        <v>0</v>
      </c>
      <c r="AB38" s="93">
        <f>ROUND($Z38*'Entrées des Taux'!$A$22,2)</f>
        <v>0</v>
      </c>
      <c r="AC38" s="92">
        <f>ROUND($Z38*'Entrées des Taux'!$D$6,2)</f>
        <v>0</v>
      </c>
      <c r="AD38" s="92">
        <f>ROUND($Z38*'Entrées des Taux'!$A$14,2)</f>
        <v>0</v>
      </c>
      <c r="AE38" s="92">
        <f>ROUND($Z38*'Entrées des Taux'!$A$30,2)</f>
        <v>0</v>
      </c>
      <c r="AF38" s="94">
        <f>ROUND($U38*'Entrées des Taux'!$D$14,2)</f>
        <v>0</v>
      </c>
      <c r="AG38" s="96">
        <f>ROUND($Z38*'Entrées des Taux'!$D$22,2)</f>
        <v>0</v>
      </c>
      <c r="AH38" s="102">
        <f t="shared" si="15"/>
        <v>0</v>
      </c>
      <c r="AI38" s="93" t="s">
        <v>0</v>
      </c>
      <c r="AJ38" s="98">
        <f t="shared" si="16"/>
        <v>0</v>
      </c>
      <c r="AK38" s="64" t="s">
        <v>0</v>
      </c>
      <c r="AL38" s="184" t="s">
        <v>0</v>
      </c>
    </row>
    <row r="39" spans="1:38" s="63" customFormat="1" x14ac:dyDescent="0.2">
      <c r="A39" s="183"/>
      <c r="B39" s="62"/>
      <c r="C39" s="92"/>
      <c r="D39" s="93"/>
      <c r="E39" s="92">
        <f t="shared" si="12"/>
        <v>0</v>
      </c>
      <c r="F39" s="92"/>
      <c r="G39" s="101">
        <f t="shared" si="17"/>
        <v>0</v>
      </c>
      <c r="H39" s="95">
        <f>ROUND($G39*'Entrées des Taux'!$A$4,2)</f>
        <v>0</v>
      </c>
      <c r="I39" s="93">
        <f>ROUND($G39*'Entrées des Taux'!$A$20,2)</f>
        <v>0</v>
      </c>
      <c r="J39" s="92">
        <f>ROUND($G39*'Entrées des Taux'!$D$4,2)</f>
        <v>0</v>
      </c>
      <c r="K39" s="92">
        <f>ROUND($G39*'Entrées des Taux'!$A$12,2)</f>
        <v>0</v>
      </c>
      <c r="L39" s="92">
        <f>ROUND($G39*'Entrées des Taux'!$A$28,2)</f>
        <v>0</v>
      </c>
      <c r="M39" s="94">
        <f>ROUND($B39*'Entrées des Taux'!$D$12,2)</f>
        <v>0</v>
      </c>
      <c r="N39" s="96">
        <f>ROUND($G39*'Entrées des Taux'!$D$20,2)</f>
        <v>0</v>
      </c>
      <c r="O39" s="102">
        <f t="shared" si="13"/>
        <v>0</v>
      </c>
      <c r="P39" s="93"/>
      <c r="Q39" s="98">
        <f t="shared" si="2"/>
        <v>0</v>
      </c>
      <c r="R39" s="64"/>
      <c r="S39" s="184"/>
      <c r="T39" s="183"/>
      <c r="U39" s="62"/>
      <c r="V39" s="92"/>
      <c r="W39" s="93"/>
      <c r="X39" s="92">
        <f t="shared" si="14"/>
        <v>0</v>
      </c>
      <c r="Y39" s="92"/>
      <c r="Z39" s="101">
        <f t="shared" si="18"/>
        <v>0</v>
      </c>
      <c r="AA39" s="95">
        <f>ROUND($Z39*'Entrées des Taux'!$A$6,2)</f>
        <v>0</v>
      </c>
      <c r="AB39" s="93">
        <f>ROUND($Z39*'Entrées des Taux'!$A$22,2)</f>
        <v>0</v>
      </c>
      <c r="AC39" s="92">
        <f>ROUND($Z39*'Entrées des Taux'!$D$6,2)</f>
        <v>0</v>
      </c>
      <c r="AD39" s="92">
        <f>ROUND($Z39*'Entrées des Taux'!$A$14,2)</f>
        <v>0</v>
      </c>
      <c r="AE39" s="92">
        <f>ROUND($Z39*'Entrées des Taux'!$A$30,2)</f>
        <v>0</v>
      </c>
      <c r="AF39" s="94">
        <f>ROUND($U39*'Entrées des Taux'!$D$14,2)</f>
        <v>0</v>
      </c>
      <c r="AG39" s="96">
        <f>ROUND($Z39*'Entrées des Taux'!$D$22,2)</f>
        <v>0</v>
      </c>
      <c r="AH39" s="102">
        <f t="shared" si="15"/>
        <v>0</v>
      </c>
      <c r="AI39" s="93"/>
      <c r="AJ39" s="98">
        <f t="shared" si="16"/>
        <v>0</v>
      </c>
      <c r="AK39" s="64"/>
      <c r="AL39" s="184"/>
    </row>
    <row r="40" spans="1:38" s="63" customFormat="1" x14ac:dyDescent="0.2">
      <c r="A40" s="183"/>
      <c r="B40" s="62"/>
      <c r="C40" s="92"/>
      <c r="D40" s="93"/>
      <c r="E40" s="92">
        <f t="shared" si="12"/>
        <v>0</v>
      </c>
      <c r="F40" s="92"/>
      <c r="G40" s="101">
        <f t="shared" si="17"/>
        <v>0</v>
      </c>
      <c r="H40" s="95">
        <f>ROUND($G40*'Entrées des Taux'!$A$4,2)</f>
        <v>0</v>
      </c>
      <c r="I40" s="93">
        <f>ROUND($G40*'Entrées des Taux'!$A$20,2)</f>
        <v>0</v>
      </c>
      <c r="J40" s="92">
        <f>ROUND($G40*'Entrées des Taux'!$D$4,2)</f>
        <v>0</v>
      </c>
      <c r="K40" s="92">
        <f>ROUND($G40*'Entrées des Taux'!$A$12,2)</f>
        <v>0</v>
      </c>
      <c r="L40" s="92">
        <f>ROUND($G40*'Entrées des Taux'!$A$28,2)</f>
        <v>0</v>
      </c>
      <c r="M40" s="94">
        <f>ROUND($B40*'Entrées des Taux'!$D$12,2)</f>
        <v>0</v>
      </c>
      <c r="N40" s="96">
        <f>ROUND($G40*'Entrées des Taux'!$D$20,2)</f>
        <v>0</v>
      </c>
      <c r="O40" s="102">
        <f t="shared" si="13"/>
        <v>0</v>
      </c>
      <c r="P40" s="93"/>
      <c r="Q40" s="98">
        <f t="shared" si="2"/>
        <v>0</v>
      </c>
      <c r="R40" s="64"/>
      <c r="S40" s="184"/>
      <c r="T40" s="183"/>
      <c r="U40" s="62"/>
      <c r="V40" s="92"/>
      <c r="W40" s="93"/>
      <c r="X40" s="92">
        <f t="shared" si="14"/>
        <v>0</v>
      </c>
      <c r="Y40" s="92"/>
      <c r="Z40" s="101">
        <f t="shared" si="18"/>
        <v>0</v>
      </c>
      <c r="AA40" s="95">
        <f>ROUND($Z40*'Entrées des Taux'!$A$6,2)</f>
        <v>0</v>
      </c>
      <c r="AB40" s="93">
        <f>ROUND($Z40*'Entrées des Taux'!$A$22,2)</f>
        <v>0</v>
      </c>
      <c r="AC40" s="92">
        <f>ROUND($Z40*'Entrées des Taux'!$D$6,2)</f>
        <v>0</v>
      </c>
      <c r="AD40" s="92">
        <f>ROUND($Z40*'Entrées des Taux'!$A$14,2)</f>
        <v>0</v>
      </c>
      <c r="AE40" s="92">
        <f>ROUND($Z40*'Entrées des Taux'!$A$30,2)</f>
        <v>0</v>
      </c>
      <c r="AF40" s="94">
        <f>ROUND($U40*'Entrées des Taux'!$D$14,2)</f>
        <v>0</v>
      </c>
      <c r="AG40" s="96">
        <f>ROUND($Z40*'Entrées des Taux'!$D$22,2)</f>
        <v>0</v>
      </c>
      <c r="AH40" s="102">
        <f t="shared" si="15"/>
        <v>0</v>
      </c>
      <c r="AI40" s="93"/>
      <c r="AJ40" s="98">
        <f t="shared" si="16"/>
        <v>0</v>
      </c>
      <c r="AK40" s="64"/>
      <c r="AL40" s="184"/>
    </row>
    <row r="41" spans="1:38" s="63" customFormat="1" ht="13.5" thickBot="1" x14ac:dyDescent="0.25">
      <c r="A41" s="183"/>
      <c r="B41" s="62"/>
      <c r="C41" s="92"/>
      <c r="D41" s="93"/>
      <c r="E41" s="92">
        <f t="shared" si="12"/>
        <v>0</v>
      </c>
      <c r="F41" s="92"/>
      <c r="G41" s="101">
        <f t="shared" si="17"/>
        <v>0</v>
      </c>
      <c r="H41" s="95">
        <f>ROUND($G41*'Entrées des Taux'!$A$4,2)</f>
        <v>0</v>
      </c>
      <c r="I41" s="93">
        <f>ROUND($G41*'Entrées des Taux'!$A$20,2)</f>
        <v>0</v>
      </c>
      <c r="J41" s="92">
        <f>ROUND($G41*'Entrées des Taux'!$D$4,2)</f>
        <v>0</v>
      </c>
      <c r="K41" s="92">
        <f>ROUND($G41*'Entrées des Taux'!$A$12,2)</f>
        <v>0</v>
      </c>
      <c r="L41" s="92">
        <f>ROUND($G41*'Entrées des Taux'!$A$28,2)</f>
        <v>0</v>
      </c>
      <c r="M41" s="94">
        <f>ROUND($B41*'Entrées des Taux'!$D$12,2)</f>
        <v>0</v>
      </c>
      <c r="N41" s="96">
        <f>ROUND($G41*'Entrées des Taux'!$D$20,2)</f>
        <v>0</v>
      </c>
      <c r="O41" s="102">
        <f t="shared" si="13"/>
        <v>0</v>
      </c>
      <c r="P41" s="93"/>
      <c r="Q41" s="98">
        <f t="shared" si="2"/>
        <v>0</v>
      </c>
      <c r="R41" s="64"/>
      <c r="S41" s="184"/>
      <c r="T41" s="183"/>
      <c r="U41" s="62"/>
      <c r="V41" s="92"/>
      <c r="W41" s="93"/>
      <c r="X41" s="92">
        <f t="shared" si="14"/>
        <v>0</v>
      </c>
      <c r="Y41" s="92"/>
      <c r="Z41" s="101">
        <f t="shared" si="18"/>
        <v>0</v>
      </c>
      <c r="AA41" s="95">
        <f>ROUND($Z41*'Entrées des Taux'!$A$6,2)</f>
        <v>0</v>
      </c>
      <c r="AB41" s="93">
        <f>ROUND($Z41*'Entrées des Taux'!$A$22,2)</f>
        <v>0</v>
      </c>
      <c r="AC41" s="92">
        <f>ROUND($Z41*'Entrées des Taux'!$D$6,2)</f>
        <v>0</v>
      </c>
      <c r="AD41" s="92">
        <f>ROUND($Z41*'Entrées des Taux'!$A$14,2)</f>
        <v>0</v>
      </c>
      <c r="AE41" s="92">
        <f>ROUND($Z41*'Entrées des Taux'!$A$30,2)</f>
        <v>0</v>
      </c>
      <c r="AF41" s="94">
        <f>ROUND($U41*'Entrées des Taux'!$D$14,2)</f>
        <v>0</v>
      </c>
      <c r="AG41" s="96">
        <f>ROUND($Z41*'Entrées des Taux'!$D$22,2)</f>
        <v>0</v>
      </c>
      <c r="AH41" s="102">
        <f t="shared" si="15"/>
        <v>0</v>
      </c>
      <c r="AI41" s="93"/>
      <c r="AJ41" s="98">
        <f t="shared" si="16"/>
        <v>0</v>
      </c>
      <c r="AK41" s="64"/>
      <c r="AL41" s="184"/>
    </row>
    <row r="42" spans="1:38" s="36" customFormat="1" ht="13.5" thickBot="1" x14ac:dyDescent="0.25">
      <c r="A42" s="30" t="s">
        <v>53</v>
      </c>
      <c r="B42" s="31">
        <f>SUM(B27:B41)</f>
        <v>0</v>
      </c>
      <c r="C42" s="32"/>
      <c r="D42" s="104">
        <f>SUM(D27:D41)</f>
        <v>0</v>
      </c>
      <c r="E42" s="105">
        <f t="shared" ref="E42:Q42" si="19">SUM(E27:E41)</f>
        <v>0</v>
      </c>
      <c r="F42" s="105">
        <f t="shared" si="19"/>
        <v>0</v>
      </c>
      <c r="G42" s="106">
        <f t="shared" si="19"/>
        <v>0</v>
      </c>
      <c r="H42" s="104">
        <f t="shared" si="19"/>
        <v>0</v>
      </c>
      <c r="I42" s="105">
        <f t="shared" si="19"/>
        <v>0</v>
      </c>
      <c r="J42" s="105">
        <f t="shared" si="19"/>
        <v>0</v>
      </c>
      <c r="K42" s="105">
        <f t="shared" si="19"/>
        <v>0</v>
      </c>
      <c r="L42" s="105">
        <f t="shared" si="19"/>
        <v>0</v>
      </c>
      <c r="M42" s="105">
        <f t="shared" si="19"/>
        <v>0</v>
      </c>
      <c r="N42" s="105">
        <f t="shared" si="19"/>
        <v>0</v>
      </c>
      <c r="O42" s="110">
        <f>SUM(O27:O41)</f>
        <v>0</v>
      </c>
      <c r="P42" s="105">
        <f t="shared" si="19"/>
        <v>0</v>
      </c>
      <c r="Q42" s="105">
        <f t="shared" si="19"/>
        <v>0</v>
      </c>
      <c r="R42" s="34"/>
      <c r="S42" s="35"/>
      <c r="T42" s="30" t="s">
        <v>55</v>
      </c>
      <c r="U42" s="31">
        <f>SUM(U27:U41)</f>
        <v>0</v>
      </c>
      <c r="V42" s="105"/>
      <c r="W42" s="104">
        <f t="shared" ref="W42:AD42" si="20">SUM(W27:W41)</f>
        <v>0</v>
      </c>
      <c r="X42" s="105">
        <f t="shared" si="20"/>
        <v>0</v>
      </c>
      <c r="Y42" s="105">
        <f t="shared" si="20"/>
        <v>0</v>
      </c>
      <c r="Z42" s="106">
        <f t="shared" si="20"/>
        <v>0</v>
      </c>
      <c r="AA42" s="104">
        <f t="shared" si="20"/>
        <v>0</v>
      </c>
      <c r="AB42" s="105">
        <f t="shared" si="20"/>
        <v>0</v>
      </c>
      <c r="AC42" s="105">
        <f t="shared" si="20"/>
        <v>0</v>
      </c>
      <c r="AD42" s="105">
        <f t="shared" si="20"/>
        <v>0</v>
      </c>
      <c r="AE42" s="105">
        <f t="shared" ref="AE42:AJ42" si="21">SUM(AE27:AE41)</f>
        <v>0</v>
      </c>
      <c r="AF42" s="105">
        <f t="shared" si="21"/>
        <v>0</v>
      </c>
      <c r="AG42" s="105">
        <f t="shared" si="21"/>
        <v>0</v>
      </c>
      <c r="AH42" s="110">
        <f t="shared" si="21"/>
        <v>0</v>
      </c>
      <c r="AI42" s="105">
        <f t="shared" si="21"/>
        <v>0</v>
      </c>
      <c r="AJ42" s="105">
        <f t="shared" si="21"/>
        <v>0</v>
      </c>
      <c r="AK42" s="34"/>
      <c r="AL42" s="35"/>
    </row>
    <row r="43" spans="1:38" s="36" customFormat="1" ht="14.25" thickTop="1" thickBot="1" x14ac:dyDescent="0.25">
      <c r="A43" s="37" t="s">
        <v>54</v>
      </c>
      <c r="B43" s="38">
        <f>B26+B42</f>
        <v>0</v>
      </c>
      <c r="C43" s="39"/>
      <c r="D43" s="111">
        <f>SUM(D26)+SUM(D42)</f>
        <v>0</v>
      </c>
      <c r="E43" s="112">
        <f t="shared" ref="E43:P43" si="22">SUM(E26)+SUM(E42)</f>
        <v>0</v>
      </c>
      <c r="F43" s="112">
        <f t="shared" si="22"/>
        <v>0</v>
      </c>
      <c r="G43" s="114">
        <f t="shared" si="22"/>
        <v>0</v>
      </c>
      <c r="H43" s="111">
        <f t="shared" si="22"/>
        <v>0</v>
      </c>
      <c r="I43" s="112">
        <f t="shared" si="22"/>
        <v>0</v>
      </c>
      <c r="J43" s="112">
        <f t="shared" si="22"/>
        <v>0</v>
      </c>
      <c r="K43" s="112">
        <f t="shared" si="22"/>
        <v>0</v>
      </c>
      <c r="L43" s="112">
        <f t="shared" si="22"/>
        <v>0</v>
      </c>
      <c r="M43" s="113">
        <f t="shared" si="22"/>
        <v>0</v>
      </c>
      <c r="N43" s="113">
        <f t="shared" si="22"/>
        <v>0</v>
      </c>
      <c r="O43" s="116">
        <f t="shared" si="22"/>
        <v>0</v>
      </c>
      <c r="P43" s="111">
        <f t="shared" si="22"/>
        <v>0</v>
      </c>
      <c r="Q43" s="112">
        <f>SUM(Q26)+SUM(Q42)</f>
        <v>0</v>
      </c>
      <c r="R43" s="42"/>
      <c r="S43" s="41"/>
      <c r="T43" s="37" t="s">
        <v>56</v>
      </c>
      <c r="U43" s="38">
        <f>U26+U42</f>
        <v>0</v>
      </c>
      <c r="V43" s="112"/>
      <c r="W43" s="111">
        <f>SUM((W26)+SUM(W42))</f>
        <v>0</v>
      </c>
      <c r="X43" s="112">
        <f t="shared" ref="X43:AD43" si="23">SUM(X26)+SUM(X42)</f>
        <v>0</v>
      </c>
      <c r="Y43" s="112">
        <f t="shared" si="23"/>
        <v>0</v>
      </c>
      <c r="Z43" s="114">
        <f t="shared" si="23"/>
        <v>0</v>
      </c>
      <c r="AA43" s="111">
        <f t="shared" si="23"/>
        <v>0</v>
      </c>
      <c r="AB43" s="112">
        <f t="shared" si="23"/>
        <v>0</v>
      </c>
      <c r="AC43" s="112">
        <f t="shared" si="23"/>
        <v>0</v>
      </c>
      <c r="AD43" s="112">
        <f t="shared" si="23"/>
        <v>0</v>
      </c>
      <c r="AE43" s="112">
        <f t="shared" ref="AE43:AJ43" si="24">SUM(AE26)+SUM(AE42)</f>
        <v>0</v>
      </c>
      <c r="AF43" s="113">
        <f t="shared" si="24"/>
        <v>0</v>
      </c>
      <c r="AG43" s="113">
        <f t="shared" si="24"/>
        <v>0</v>
      </c>
      <c r="AH43" s="116">
        <f t="shared" si="24"/>
        <v>0</v>
      </c>
      <c r="AI43" s="111">
        <f t="shared" si="24"/>
        <v>0</v>
      </c>
      <c r="AJ43" s="112">
        <f t="shared" si="24"/>
        <v>0</v>
      </c>
      <c r="AK43" s="42"/>
      <c r="AL43" s="41"/>
    </row>
    <row r="44" spans="1:38" ht="13.5" thickTop="1" x14ac:dyDescent="0.2"/>
  </sheetData>
  <sheetProtection algorithmName="SHA-512" hashValue="Wu1LnSiod+BjhSahuRaR+6YP7I6tabd8rBlgZQW5L2U+VnI/fd+uCEJ+/jAATj+3FvwFQaj1LLdBlc/iXjQ4+g==" saltValue="qO1cQwqo2WwyqUJSJnglCg==" spinCount="100000" sheet="1" objects="1" scenarios="1" formatColumns="0" formatRows="0"/>
  <mergeCells count="60">
    <mergeCell ref="A7:G7"/>
    <mergeCell ref="H7:N7"/>
    <mergeCell ref="T7:Z7"/>
    <mergeCell ref="G3:I3"/>
    <mergeCell ref="B3:E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  <mergeCell ref="AK5:AL5"/>
    <mergeCell ref="AE5:AG5"/>
    <mergeCell ref="L1:M1"/>
    <mergeCell ref="AE1:AF1"/>
    <mergeCell ref="AE3:AI3"/>
    <mergeCell ref="AK3:AL3"/>
    <mergeCell ref="U3:X3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0" width="8.5703125" style="3" customWidth="1"/>
    <col min="11" max="11" width="8.710937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29" width="8.5703125" style="3" customWidth="1"/>
    <col min="30" max="30" width="8.710937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6384" width="9.140625" style="3"/>
  </cols>
  <sheetData>
    <row r="1" spans="1:38" x14ac:dyDescent="0.2">
      <c r="A1" s="10"/>
      <c r="B1" s="10"/>
      <c r="C1" s="89"/>
      <c r="D1" s="10"/>
      <c r="E1" s="10"/>
      <c r="F1" s="10"/>
      <c r="G1" s="10"/>
      <c r="H1" s="10"/>
      <c r="I1" s="10"/>
      <c r="J1" s="10"/>
      <c r="K1" s="1" t="s">
        <v>22</v>
      </c>
      <c r="L1" s="215">
        <f>'Nom 1'!L1:M1</f>
        <v>0</v>
      </c>
      <c r="M1" s="215"/>
      <c r="N1" s="10"/>
      <c r="O1" s="10"/>
      <c r="P1" s="10"/>
      <c r="Q1" s="10"/>
      <c r="R1" s="1" t="s">
        <v>23</v>
      </c>
      <c r="S1" s="2">
        <f>'Nom 1'!S1</f>
        <v>0</v>
      </c>
      <c r="T1" s="10"/>
      <c r="U1" s="10"/>
      <c r="V1" s="89"/>
      <c r="W1" s="10"/>
      <c r="X1" s="10"/>
      <c r="Y1" s="10"/>
      <c r="Z1" s="10"/>
      <c r="AA1" s="10"/>
      <c r="AB1" s="10"/>
      <c r="AC1" s="10"/>
      <c r="AD1" s="1" t="s">
        <v>22</v>
      </c>
      <c r="AE1" s="215">
        <f>L1</f>
        <v>0</v>
      </c>
      <c r="AF1" s="215"/>
      <c r="AG1" s="10"/>
      <c r="AH1" s="10"/>
      <c r="AI1" s="10"/>
      <c r="AJ1" s="10"/>
      <c r="AK1" s="1" t="s">
        <v>23</v>
      </c>
      <c r="AL1" s="2">
        <f>S1</f>
        <v>0</v>
      </c>
    </row>
    <row r="3" spans="1:38" x14ac:dyDescent="0.2">
      <c r="A3" s="4" t="s">
        <v>24</v>
      </c>
      <c r="B3" s="203"/>
      <c r="C3" s="203"/>
      <c r="D3" s="203"/>
      <c r="E3" s="203"/>
      <c r="F3" s="4" t="s">
        <v>25</v>
      </c>
      <c r="G3" s="203"/>
      <c r="H3" s="203"/>
      <c r="I3" s="203"/>
      <c r="J3" s="4"/>
      <c r="K3" s="4" t="s">
        <v>28</v>
      </c>
      <c r="L3" s="203"/>
      <c r="M3" s="203"/>
      <c r="N3" s="203"/>
      <c r="O3" s="203"/>
      <c r="P3" s="203"/>
      <c r="Q3" s="4" t="s">
        <v>30</v>
      </c>
      <c r="R3" s="207"/>
      <c r="S3" s="207"/>
      <c r="T3" s="4" t="s">
        <v>24</v>
      </c>
      <c r="U3" s="204">
        <f>B3</f>
        <v>0</v>
      </c>
      <c r="V3" s="204"/>
      <c r="W3" s="204"/>
      <c r="X3" s="204"/>
      <c r="Y3" s="4" t="s">
        <v>25</v>
      </c>
      <c r="Z3" s="204">
        <f>G3</f>
        <v>0</v>
      </c>
      <c r="AA3" s="204"/>
      <c r="AB3" s="204"/>
      <c r="AC3" s="4"/>
      <c r="AD3" s="4" t="s">
        <v>28</v>
      </c>
      <c r="AE3" s="204">
        <f>L3</f>
        <v>0</v>
      </c>
      <c r="AF3" s="204"/>
      <c r="AG3" s="204"/>
      <c r="AH3" s="204"/>
      <c r="AI3" s="204"/>
      <c r="AJ3" s="4" t="s">
        <v>30</v>
      </c>
      <c r="AK3" s="202">
        <f>R3</f>
        <v>0</v>
      </c>
      <c r="AL3" s="202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26</v>
      </c>
      <c r="C5" s="203"/>
      <c r="D5" s="203"/>
      <c r="E5" s="5"/>
      <c r="F5" s="4" t="s">
        <v>27</v>
      </c>
      <c r="G5" s="213"/>
      <c r="H5" s="213"/>
      <c r="I5" s="5"/>
      <c r="K5" s="4" t="s">
        <v>29</v>
      </c>
      <c r="L5" s="203"/>
      <c r="M5" s="203"/>
      <c r="N5" s="203"/>
      <c r="O5" s="5"/>
      <c r="P5" s="5"/>
      <c r="Q5" s="4" t="s">
        <v>31</v>
      </c>
      <c r="R5" s="203"/>
      <c r="S5" s="203"/>
      <c r="T5" s="4"/>
      <c r="U5" s="4" t="s">
        <v>26</v>
      </c>
      <c r="V5" s="204">
        <f>C5</f>
        <v>0</v>
      </c>
      <c r="W5" s="204"/>
      <c r="X5" s="5"/>
      <c r="Y5" s="4" t="s">
        <v>27</v>
      </c>
      <c r="Z5" s="206">
        <f>G5</f>
        <v>0</v>
      </c>
      <c r="AA5" s="206"/>
      <c r="AB5" s="5"/>
      <c r="AD5" s="4" t="s">
        <v>29</v>
      </c>
      <c r="AE5" s="204">
        <f>L5</f>
        <v>0</v>
      </c>
      <c r="AF5" s="204"/>
      <c r="AG5" s="204"/>
      <c r="AH5" s="5"/>
      <c r="AI5" s="5"/>
      <c r="AJ5" s="4" t="s">
        <v>31</v>
      </c>
      <c r="AK5" s="204">
        <f>R5</f>
        <v>0</v>
      </c>
      <c r="AL5" s="20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9" t="s">
        <v>59</v>
      </c>
      <c r="B7" s="210"/>
      <c r="C7" s="210"/>
      <c r="D7" s="211"/>
      <c r="E7" s="211"/>
      <c r="F7" s="211"/>
      <c r="G7" s="212"/>
      <c r="H7" s="210" t="s">
        <v>60</v>
      </c>
      <c r="I7" s="211"/>
      <c r="J7" s="211"/>
      <c r="K7" s="211"/>
      <c r="L7" s="211"/>
      <c r="M7" s="214"/>
      <c r="N7" s="214"/>
      <c r="O7" s="72" t="s">
        <v>61</v>
      </c>
      <c r="P7" s="7"/>
      <c r="Q7" s="8"/>
      <c r="R7" s="8"/>
      <c r="S7" s="9"/>
      <c r="T7" s="209" t="s">
        <v>59</v>
      </c>
      <c r="U7" s="210"/>
      <c r="V7" s="210"/>
      <c r="W7" s="211"/>
      <c r="X7" s="211"/>
      <c r="Y7" s="211"/>
      <c r="Z7" s="212"/>
      <c r="AA7" s="210" t="s">
        <v>60</v>
      </c>
      <c r="AB7" s="211"/>
      <c r="AC7" s="211"/>
      <c r="AD7" s="211"/>
      <c r="AE7" s="211"/>
      <c r="AF7" s="214"/>
      <c r="AG7" s="214"/>
      <c r="AH7" s="72" t="s">
        <v>61</v>
      </c>
      <c r="AI7" s="7"/>
      <c r="AJ7" s="8"/>
      <c r="AK7" s="8"/>
      <c r="AL7" s="9"/>
    </row>
    <row r="8" spans="1:38" ht="20.100000000000001" customHeight="1" x14ac:dyDescent="0.2">
      <c r="A8" s="198" t="s">
        <v>32</v>
      </c>
      <c r="B8" s="190" t="s">
        <v>33</v>
      </c>
      <c r="C8" s="188" t="s">
        <v>34</v>
      </c>
      <c r="D8" s="188" t="s">
        <v>151</v>
      </c>
      <c r="E8" s="188" t="s">
        <v>36</v>
      </c>
      <c r="F8" s="188" t="s">
        <v>37</v>
      </c>
      <c r="G8" s="200" t="s">
        <v>38</v>
      </c>
      <c r="H8" s="198" t="s">
        <v>39</v>
      </c>
      <c r="I8" s="188" t="s">
        <v>40</v>
      </c>
      <c r="J8" s="188" t="s">
        <v>41</v>
      </c>
      <c r="K8" s="188" t="s">
        <v>42</v>
      </c>
      <c r="L8" s="188" t="s">
        <v>43</v>
      </c>
      <c r="M8" s="188" t="s">
        <v>44</v>
      </c>
      <c r="N8" s="194" t="s">
        <v>45</v>
      </c>
      <c r="O8" s="196" t="s">
        <v>46</v>
      </c>
      <c r="P8" s="198" t="s">
        <v>47</v>
      </c>
      <c r="Q8" s="188" t="s">
        <v>48</v>
      </c>
      <c r="R8" s="190" t="s">
        <v>49</v>
      </c>
      <c r="S8" s="192" t="s">
        <v>50</v>
      </c>
      <c r="T8" s="198" t="s">
        <v>32</v>
      </c>
      <c r="U8" s="190" t="s">
        <v>33</v>
      </c>
      <c r="V8" s="188" t="s">
        <v>34</v>
      </c>
      <c r="W8" s="188" t="s">
        <v>151</v>
      </c>
      <c r="X8" s="188" t="s">
        <v>36</v>
      </c>
      <c r="Y8" s="188" t="s">
        <v>37</v>
      </c>
      <c r="Z8" s="200" t="s">
        <v>38</v>
      </c>
      <c r="AA8" s="198" t="s">
        <v>39</v>
      </c>
      <c r="AB8" s="188" t="s">
        <v>40</v>
      </c>
      <c r="AC8" s="188" t="s">
        <v>41</v>
      </c>
      <c r="AD8" s="188" t="s">
        <v>42</v>
      </c>
      <c r="AE8" s="188" t="s">
        <v>43</v>
      </c>
      <c r="AF8" s="188" t="s">
        <v>44</v>
      </c>
      <c r="AG8" s="194" t="s">
        <v>45</v>
      </c>
      <c r="AH8" s="196" t="s">
        <v>46</v>
      </c>
      <c r="AI8" s="198" t="s">
        <v>47</v>
      </c>
      <c r="AJ8" s="188" t="s">
        <v>48</v>
      </c>
      <c r="AK8" s="190" t="s">
        <v>49</v>
      </c>
      <c r="AL8" s="192" t="s">
        <v>50</v>
      </c>
    </row>
    <row r="9" spans="1:38" ht="20.100000000000001" customHeight="1" thickBot="1" x14ac:dyDescent="0.25">
      <c r="A9" s="199"/>
      <c r="B9" s="191"/>
      <c r="C9" s="189"/>
      <c r="D9" s="189"/>
      <c r="E9" s="189"/>
      <c r="F9" s="189"/>
      <c r="G9" s="201"/>
      <c r="H9" s="199"/>
      <c r="I9" s="189"/>
      <c r="J9" s="189"/>
      <c r="K9" s="189"/>
      <c r="L9" s="189"/>
      <c r="M9" s="189"/>
      <c r="N9" s="195"/>
      <c r="O9" s="197"/>
      <c r="P9" s="199"/>
      <c r="Q9" s="189"/>
      <c r="R9" s="191"/>
      <c r="S9" s="193"/>
      <c r="T9" s="199"/>
      <c r="U9" s="191"/>
      <c r="V9" s="189"/>
      <c r="W9" s="189"/>
      <c r="X9" s="189"/>
      <c r="Y9" s="189"/>
      <c r="Z9" s="201"/>
      <c r="AA9" s="199"/>
      <c r="AB9" s="189"/>
      <c r="AC9" s="189"/>
      <c r="AD9" s="189"/>
      <c r="AE9" s="189"/>
      <c r="AF9" s="189"/>
      <c r="AG9" s="195"/>
      <c r="AH9" s="197"/>
      <c r="AI9" s="199"/>
      <c r="AJ9" s="189"/>
      <c r="AK9" s="191"/>
      <c r="AL9" s="193"/>
    </row>
    <row r="10" spans="1:38" s="63" customFormat="1" ht="13.5" thickTop="1" x14ac:dyDescent="0.2">
      <c r="A10" s="183"/>
      <c r="B10" s="62"/>
      <c r="C10" s="92"/>
      <c r="D10" s="93"/>
      <c r="E10" s="92">
        <f>B10*C10</f>
        <v>0</v>
      </c>
      <c r="F10" s="92"/>
      <c r="G10" s="94">
        <f t="shared" ref="G10:G24" si="0">SUM(D10:F10)</f>
        <v>0</v>
      </c>
      <c r="H10" s="95">
        <f>ROUND($G10*'Entrées des Taux'!$A$3,2)</f>
        <v>0</v>
      </c>
      <c r="I10" s="93">
        <f>ROUND($G10*'Entrées des Taux'!$A$19,2)</f>
        <v>0</v>
      </c>
      <c r="J10" s="92">
        <f>ROUND($G10*'Entrées des Taux'!$D$3,2)</f>
        <v>0</v>
      </c>
      <c r="K10" s="92">
        <f>ROUND($G10*'Entrées des Taux'!$A$11,2)</f>
        <v>0</v>
      </c>
      <c r="L10" s="92">
        <f>ROUND($G10*'Entrées des Taux'!$A$27,2)</f>
        <v>0</v>
      </c>
      <c r="M10" s="94">
        <f>ROUND($B10*'Entrées des Taux'!$D$11,2)</f>
        <v>0</v>
      </c>
      <c r="N10" s="96">
        <f>ROUND($G10*'Entrées des Taux'!$D$19,2)</f>
        <v>0</v>
      </c>
      <c r="O10" s="97">
        <f t="shared" ref="O10:O24" si="1">SUM(G10)-SUM(H10:N10)</f>
        <v>0</v>
      </c>
      <c r="P10" s="93" t="s">
        <v>0</v>
      </c>
      <c r="Q10" s="98">
        <f t="shared" ref="Q10:Q41" si="2">SUM(O10:P10)</f>
        <v>0</v>
      </c>
      <c r="R10" s="64" t="s">
        <v>0</v>
      </c>
      <c r="S10" s="184" t="s">
        <v>0</v>
      </c>
      <c r="T10" s="183"/>
      <c r="U10" s="62"/>
      <c r="V10" s="92"/>
      <c r="W10" s="93"/>
      <c r="X10" s="92">
        <f>U10*V10</f>
        <v>0</v>
      </c>
      <c r="Y10" s="92"/>
      <c r="Z10" s="94">
        <f>SUM(W10:Y10)</f>
        <v>0</v>
      </c>
      <c r="AA10" s="99">
        <f>ROUND($Z10*'Entrées des Taux'!$A$5,2)</f>
        <v>0</v>
      </c>
      <c r="AB10" s="93">
        <f>ROUND($Z10*'Entrées des Taux'!$A$21,2)</f>
        <v>0</v>
      </c>
      <c r="AC10" s="92">
        <f>ROUND($Z10*'Entrées des Taux'!$D$5,2)</f>
        <v>0</v>
      </c>
      <c r="AD10" s="92">
        <f>ROUND($Z10*'Entrées des Taux'!$A$13,2)</f>
        <v>0</v>
      </c>
      <c r="AE10" s="92">
        <f>ROUND($Z10*'Entrées des Taux'!$A$29,2)</f>
        <v>0</v>
      </c>
      <c r="AF10" s="94">
        <f>ROUND($U10*'Entrées des Taux'!$D$13,2)</f>
        <v>0</v>
      </c>
      <c r="AG10" s="100">
        <f>ROUND($Z10*'Entrées des Taux'!$D$21,2)</f>
        <v>0</v>
      </c>
      <c r="AH10" s="97">
        <f t="shared" ref="AH10:AH24" si="3">SUM(Z10)-SUM(AA10:AG10)</f>
        <v>0</v>
      </c>
      <c r="AI10" s="93" t="s">
        <v>0</v>
      </c>
      <c r="AJ10" s="92">
        <f t="shared" ref="AJ10:AJ24" si="4">SUM(AH10:AI10)</f>
        <v>0</v>
      </c>
      <c r="AK10" s="64" t="s">
        <v>0</v>
      </c>
      <c r="AL10" s="184" t="s">
        <v>0</v>
      </c>
    </row>
    <row r="11" spans="1:38" s="63" customFormat="1" x14ac:dyDescent="0.2">
      <c r="A11" s="183"/>
      <c r="B11" s="62"/>
      <c r="C11" s="92"/>
      <c r="D11" s="93"/>
      <c r="E11" s="92">
        <f t="shared" ref="E11:E24" si="5">B11*C11</f>
        <v>0</v>
      </c>
      <c r="F11" s="92"/>
      <c r="G11" s="94">
        <f t="shared" si="0"/>
        <v>0</v>
      </c>
      <c r="H11" s="95">
        <f>ROUND($G11*'Entrées des Taux'!$A$3,2)</f>
        <v>0</v>
      </c>
      <c r="I11" s="93">
        <f>ROUND($G11*'Entrées des Taux'!$A$19,2)</f>
        <v>0</v>
      </c>
      <c r="J11" s="92">
        <f>ROUND($G11*'Entrées des Taux'!$D$3,2)</f>
        <v>0</v>
      </c>
      <c r="K11" s="92">
        <f>ROUND($G11*'Entrées des Taux'!$A$11,2)</f>
        <v>0</v>
      </c>
      <c r="L11" s="92">
        <f>ROUND($G11*'Entrées des Taux'!$A$27,2)</f>
        <v>0</v>
      </c>
      <c r="M11" s="94">
        <f>ROUND($B11*'Entrées des Taux'!$D$11,2)</f>
        <v>0</v>
      </c>
      <c r="N11" s="96">
        <f>ROUND($G11*'Entrées des Taux'!$D$19,2)</f>
        <v>0</v>
      </c>
      <c r="O11" s="97">
        <f t="shared" si="1"/>
        <v>0</v>
      </c>
      <c r="P11" s="93"/>
      <c r="Q11" s="98">
        <f t="shared" si="2"/>
        <v>0</v>
      </c>
      <c r="R11" s="64"/>
      <c r="S11" s="184"/>
      <c r="T11" s="183"/>
      <c r="U11" s="62"/>
      <c r="V11" s="92"/>
      <c r="W11" s="93"/>
      <c r="X11" s="92">
        <f t="shared" ref="X11:X24" si="6">U11*V11</f>
        <v>0</v>
      </c>
      <c r="Y11" s="92"/>
      <c r="Z11" s="94">
        <f t="shared" ref="Z11:Z24" si="7">SUM(W11:Y11)</f>
        <v>0</v>
      </c>
      <c r="AA11" s="95">
        <f>ROUND($Z11*'Entrées des Taux'!$A$5,2)</f>
        <v>0</v>
      </c>
      <c r="AB11" s="93">
        <f>ROUND($Z11*'Entrées des Taux'!$A$21,2)</f>
        <v>0</v>
      </c>
      <c r="AC11" s="92">
        <f>ROUND($Z11*'Entrées des Taux'!$D$5,2)</f>
        <v>0</v>
      </c>
      <c r="AD11" s="92">
        <f>ROUND($Z11*'Entrées des Taux'!$A$13,2)</f>
        <v>0</v>
      </c>
      <c r="AE11" s="92">
        <f>ROUND($Z11*'Entrées des Taux'!$A$29,2)</f>
        <v>0</v>
      </c>
      <c r="AF11" s="94">
        <f>ROUND($U11*'Entrées des Taux'!$D$13,2)</f>
        <v>0</v>
      </c>
      <c r="AG11" s="96">
        <f>ROUND($Z11*'Entrées des Taux'!$D$21,2)</f>
        <v>0</v>
      </c>
      <c r="AH11" s="97">
        <f t="shared" si="3"/>
        <v>0</v>
      </c>
      <c r="AI11" s="93"/>
      <c r="AJ11" s="92">
        <f t="shared" si="4"/>
        <v>0</v>
      </c>
      <c r="AK11" s="64"/>
      <c r="AL11" s="184"/>
    </row>
    <row r="12" spans="1:38" s="63" customFormat="1" x14ac:dyDescent="0.2">
      <c r="A12" s="183"/>
      <c r="B12" s="62"/>
      <c r="C12" s="92"/>
      <c r="D12" s="93"/>
      <c r="E12" s="92">
        <f t="shared" si="5"/>
        <v>0</v>
      </c>
      <c r="F12" s="92"/>
      <c r="G12" s="94">
        <f t="shared" si="0"/>
        <v>0</v>
      </c>
      <c r="H12" s="95">
        <f>ROUND($G12*'Entrées des Taux'!$A$3,2)</f>
        <v>0</v>
      </c>
      <c r="I12" s="93">
        <f>ROUND($G12*'Entrées des Taux'!$A$19,2)</f>
        <v>0</v>
      </c>
      <c r="J12" s="92">
        <f>ROUND($G12*'Entrées des Taux'!$D$3,2)</f>
        <v>0</v>
      </c>
      <c r="K12" s="92">
        <f>ROUND($G12*'Entrées des Taux'!$A$11,2)</f>
        <v>0</v>
      </c>
      <c r="L12" s="92">
        <f>ROUND($G12*'Entrées des Taux'!$A$27,2)</f>
        <v>0</v>
      </c>
      <c r="M12" s="94">
        <f>ROUND($B12*'Entrées des Taux'!$D$11,2)</f>
        <v>0</v>
      </c>
      <c r="N12" s="96">
        <f>ROUND($G12*'Entrées des Taux'!$D$19,2)</f>
        <v>0</v>
      </c>
      <c r="O12" s="97">
        <f t="shared" si="1"/>
        <v>0</v>
      </c>
      <c r="P12" s="93"/>
      <c r="Q12" s="98">
        <f t="shared" si="2"/>
        <v>0</v>
      </c>
      <c r="R12" s="64"/>
      <c r="S12" s="184"/>
      <c r="T12" s="183"/>
      <c r="U12" s="62"/>
      <c r="V12" s="92"/>
      <c r="W12" s="93"/>
      <c r="X12" s="92">
        <f t="shared" si="6"/>
        <v>0</v>
      </c>
      <c r="Y12" s="92"/>
      <c r="Z12" s="94">
        <f t="shared" si="7"/>
        <v>0</v>
      </c>
      <c r="AA12" s="95">
        <f>ROUND($Z12*'Entrées des Taux'!$A$5,2)</f>
        <v>0</v>
      </c>
      <c r="AB12" s="93">
        <f>ROUND($Z12*'Entrées des Taux'!$A$21,2)</f>
        <v>0</v>
      </c>
      <c r="AC12" s="92">
        <f>ROUND($Z12*'Entrées des Taux'!$D$5,2)</f>
        <v>0</v>
      </c>
      <c r="AD12" s="92">
        <f>ROUND($Z12*'Entrées des Taux'!$A$13,2)</f>
        <v>0</v>
      </c>
      <c r="AE12" s="92">
        <f>ROUND($Z12*'Entrées des Taux'!$A$29,2)</f>
        <v>0</v>
      </c>
      <c r="AF12" s="94">
        <f>ROUND($U12*'Entrées des Taux'!$D$13,2)</f>
        <v>0</v>
      </c>
      <c r="AG12" s="96">
        <f>ROUND($Z12*'Entrées des Taux'!$D$21,2)</f>
        <v>0</v>
      </c>
      <c r="AH12" s="97">
        <f t="shared" si="3"/>
        <v>0</v>
      </c>
      <c r="AI12" s="93"/>
      <c r="AJ12" s="92">
        <f t="shared" si="4"/>
        <v>0</v>
      </c>
      <c r="AK12" s="64"/>
      <c r="AL12" s="184"/>
    </row>
    <row r="13" spans="1:38" s="63" customFormat="1" x14ac:dyDescent="0.2">
      <c r="A13" s="183"/>
      <c r="B13" s="62"/>
      <c r="C13" s="92"/>
      <c r="D13" s="93"/>
      <c r="E13" s="92">
        <f t="shared" si="5"/>
        <v>0</v>
      </c>
      <c r="F13" s="92"/>
      <c r="G13" s="101">
        <f t="shared" si="0"/>
        <v>0</v>
      </c>
      <c r="H13" s="95">
        <f>ROUND($G13*'Entrées des Taux'!$A$3,2)</f>
        <v>0</v>
      </c>
      <c r="I13" s="93">
        <f>ROUND($G13*'Entrées des Taux'!$A$19,2)</f>
        <v>0</v>
      </c>
      <c r="J13" s="92">
        <f>ROUND($G13*'Entrées des Taux'!$D$3,2)</f>
        <v>0</v>
      </c>
      <c r="K13" s="92">
        <f>ROUND($G13*'Entrées des Taux'!$A$11,2)</f>
        <v>0</v>
      </c>
      <c r="L13" s="92">
        <f>ROUND($G13*'Entrées des Taux'!$A$27,2)</f>
        <v>0</v>
      </c>
      <c r="M13" s="94">
        <f>ROUND($B13*'Entrées des Taux'!$D$11,2)</f>
        <v>0</v>
      </c>
      <c r="N13" s="96">
        <f>ROUND($G13*'Entrées des Taux'!$D$19,2)</f>
        <v>0</v>
      </c>
      <c r="O13" s="102">
        <f t="shared" si="1"/>
        <v>0</v>
      </c>
      <c r="P13" s="93"/>
      <c r="Q13" s="98">
        <f t="shared" si="2"/>
        <v>0</v>
      </c>
      <c r="R13" s="64"/>
      <c r="S13" s="184"/>
      <c r="T13" s="183"/>
      <c r="U13" s="62"/>
      <c r="V13" s="92"/>
      <c r="W13" s="93"/>
      <c r="X13" s="92">
        <f t="shared" si="6"/>
        <v>0</v>
      </c>
      <c r="Y13" s="92"/>
      <c r="Z13" s="101">
        <f t="shared" si="7"/>
        <v>0</v>
      </c>
      <c r="AA13" s="95">
        <f>ROUND($Z13*'Entrées des Taux'!$A$5,2)</f>
        <v>0</v>
      </c>
      <c r="AB13" s="93">
        <f>ROUND($Z13*'Entrées des Taux'!$A$21,2)</f>
        <v>0</v>
      </c>
      <c r="AC13" s="92">
        <f>ROUND($Z13*'Entrées des Taux'!$D$5,2)</f>
        <v>0</v>
      </c>
      <c r="AD13" s="92">
        <f>ROUND($Z13*'Entrées des Taux'!$A$13,2)</f>
        <v>0</v>
      </c>
      <c r="AE13" s="92">
        <f>ROUND($Z13*'Entrées des Taux'!$A$29,2)</f>
        <v>0</v>
      </c>
      <c r="AF13" s="94">
        <f>ROUND($U13*'Entrées des Taux'!$D$13,2)</f>
        <v>0</v>
      </c>
      <c r="AG13" s="96">
        <f>ROUND($Z13*'Entrées des Taux'!$D$21,2)</f>
        <v>0</v>
      </c>
      <c r="AH13" s="102">
        <f t="shared" si="3"/>
        <v>0</v>
      </c>
      <c r="AI13" s="93"/>
      <c r="AJ13" s="98">
        <f t="shared" si="4"/>
        <v>0</v>
      </c>
      <c r="AK13" s="64"/>
      <c r="AL13" s="184"/>
    </row>
    <row r="14" spans="1:38" s="63" customFormat="1" x14ac:dyDescent="0.2">
      <c r="A14" s="183"/>
      <c r="B14" s="62"/>
      <c r="C14" s="92"/>
      <c r="D14" s="93"/>
      <c r="E14" s="92">
        <f t="shared" si="5"/>
        <v>0</v>
      </c>
      <c r="F14" s="92"/>
      <c r="G14" s="101">
        <f t="shared" si="0"/>
        <v>0</v>
      </c>
      <c r="H14" s="95">
        <f>ROUND($G14*'Entrées des Taux'!$A$3,2)</f>
        <v>0</v>
      </c>
      <c r="I14" s="93">
        <f>ROUND($G14*'Entrées des Taux'!$A$19,2)</f>
        <v>0</v>
      </c>
      <c r="J14" s="92">
        <f>ROUND($G14*'Entrées des Taux'!$D$3,2)</f>
        <v>0</v>
      </c>
      <c r="K14" s="92">
        <f>ROUND($G14*'Entrées des Taux'!$A$11,2)</f>
        <v>0</v>
      </c>
      <c r="L14" s="92">
        <f>ROUND($G14*'Entrées des Taux'!$A$27,2)</f>
        <v>0</v>
      </c>
      <c r="M14" s="94">
        <f>ROUND($B14*'Entrées des Taux'!$D$11,2)</f>
        <v>0</v>
      </c>
      <c r="N14" s="96">
        <f>ROUND($G14*'Entrées des Taux'!$D$19,2)</f>
        <v>0</v>
      </c>
      <c r="O14" s="102">
        <f t="shared" si="1"/>
        <v>0</v>
      </c>
      <c r="P14" s="93"/>
      <c r="Q14" s="98">
        <f t="shared" si="2"/>
        <v>0</v>
      </c>
      <c r="R14" s="64"/>
      <c r="S14" s="184"/>
      <c r="T14" s="183"/>
      <c r="U14" s="62"/>
      <c r="V14" s="92"/>
      <c r="W14" s="93"/>
      <c r="X14" s="92">
        <f t="shared" si="6"/>
        <v>0</v>
      </c>
      <c r="Y14" s="92"/>
      <c r="Z14" s="101">
        <f t="shared" si="7"/>
        <v>0</v>
      </c>
      <c r="AA14" s="95">
        <f>ROUND($Z14*'Entrées des Taux'!$A$5,2)</f>
        <v>0</v>
      </c>
      <c r="AB14" s="93">
        <f>ROUND($Z14*'Entrées des Taux'!$A$21,2)</f>
        <v>0</v>
      </c>
      <c r="AC14" s="92">
        <f>ROUND($Z14*'Entrées des Taux'!$D$5,2)</f>
        <v>0</v>
      </c>
      <c r="AD14" s="92">
        <f>ROUND($Z14*'Entrées des Taux'!$A$13,2)</f>
        <v>0</v>
      </c>
      <c r="AE14" s="92">
        <f>ROUND($Z14*'Entrées des Taux'!$A$29,2)</f>
        <v>0</v>
      </c>
      <c r="AF14" s="94">
        <f>ROUND($U14*'Entrées des Taux'!$D$13,2)</f>
        <v>0</v>
      </c>
      <c r="AG14" s="96">
        <f>ROUND($Z14*'Entrées des Taux'!$D$21,2)</f>
        <v>0</v>
      </c>
      <c r="AH14" s="102">
        <f t="shared" si="3"/>
        <v>0</v>
      </c>
      <c r="AI14" s="93"/>
      <c r="AJ14" s="98">
        <f t="shared" si="4"/>
        <v>0</v>
      </c>
      <c r="AK14" s="64"/>
      <c r="AL14" s="184"/>
    </row>
    <row r="15" spans="1:38" s="63" customFormat="1" x14ac:dyDescent="0.2">
      <c r="A15" s="183"/>
      <c r="B15" s="62"/>
      <c r="C15" s="92"/>
      <c r="D15" s="93"/>
      <c r="E15" s="92">
        <f t="shared" si="5"/>
        <v>0</v>
      </c>
      <c r="F15" s="92"/>
      <c r="G15" s="101">
        <f t="shared" si="0"/>
        <v>0</v>
      </c>
      <c r="H15" s="95">
        <f>ROUND($G15*'Entrées des Taux'!$A$3,2)</f>
        <v>0</v>
      </c>
      <c r="I15" s="93">
        <f>ROUND($G15*'Entrées des Taux'!$A$19,2)</f>
        <v>0</v>
      </c>
      <c r="J15" s="92">
        <f>ROUND($G15*'Entrées des Taux'!$D$3,2)</f>
        <v>0</v>
      </c>
      <c r="K15" s="92">
        <f>ROUND($G15*'Entrées des Taux'!$A$11,2)</f>
        <v>0</v>
      </c>
      <c r="L15" s="92">
        <f>ROUND($G15*'Entrées des Taux'!$A$27,2)</f>
        <v>0</v>
      </c>
      <c r="M15" s="94">
        <f>ROUND($B15*'Entrées des Taux'!$D$11,2)</f>
        <v>0</v>
      </c>
      <c r="N15" s="96">
        <f>ROUND($G15*'Entrées des Taux'!$D$19,2)</f>
        <v>0</v>
      </c>
      <c r="O15" s="102">
        <f t="shared" si="1"/>
        <v>0</v>
      </c>
      <c r="P15" s="93"/>
      <c r="Q15" s="98">
        <f t="shared" si="2"/>
        <v>0</v>
      </c>
      <c r="R15" s="64"/>
      <c r="S15" s="184"/>
      <c r="T15" s="183"/>
      <c r="U15" s="62"/>
      <c r="V15" s="92"/>
      <c r="W15" s="93"/>
      <c r="X15" s="92">
        <f t="shared" si="6"/>
        <v>0</v>
      </c>
      <c r="Y15" s="92"/>
      <c r="Z15" s="101">
        <f t="shared" si="7"/>
        <v>0</v>
      </c>
      <c r="AA15" s="95">
        <f>ROUND($Z15*'Entrées des Taux'!$A$5,2)</f>
        <v>0</v>
      </c>
      <c r="AB15" s="93">
        <f>ROUND($Z15*'Entrées des Taux'!$A$21,2)</f>
        <v>0</v>
      </c>
      <c r="AC15" s="92">
        <f>ROUND($Z15*'Entrées des Taux'!$D$5,2)</f>
        <v>0</v>
      </c>
      <c r="AD15" s="92">
        <f>ROUND($Z15*'Entrées des Taux'!$A$13,2)</f>
        <v>0</v>
      </c>
      <c r="AE15" s="92">
        <f>ROUND($Z15*'Entrées des Taux'!$A$29,2)</f>
        <v>0</v>
      </c>
      <c r="AF15" s="94">
        <f>ROUND($U15*'Entrées des Taux'!$D$13,2)</f>
        <v>0</v>
      </c>
      <c r="AG15" s="96">
        <f>ROUND($Z15*'Entrées des Taux'!$D$21,2)</f>
        <v>0</v>
      </c>
      <c r="AH15" s="102">
        <f t="shared" si="3"/>
        <v>0</v>
      </c>
      <c r="AI15" s="93"/>
      <c r="AJ15" s="98">
        <f t="shared" si="4"/>
        <v>0</v>
      </c>
      <c r="AK15" s="64"/>
      <c r="AL15" s="184"/>
    </row>
    <row r="16" spans="1:38" s="63" customFormat="1" x14ac:dyDescent="0.2">
      <c r="A16" s="183"/>
      <c r="B16" s="62"/>
      <c r="C16" s="92"/>
      <c r="D16" s="93"/>
      <c r="E16" s="92">
        <f t="shared" si="5"/>
        <v>0</v>
      </c>
      <c r="F16" s="92"/>
      <c r="G16" s="101">
        <f t="shared" si="0"/>
        <v>0</v>
      </c>
      <c r="H16" s="95">
        <f>ROUND($G16*'Entrées des Taux'!$A$3,2)</f>
        <v>0</v>
      </c>
      <c r="I16" s="93">
        <f>ROUND($G16*'Entrées des Taux'!$A$19,2)</f>
        <v>0</v>
      </c>
      <c r="J16" s="92">
        <f>ROUND($G16*'Entrées des Taux'!$D$3,2)</f>
        <v>0</v>
      </c>
      <c r="K16" s="92">
        <f>ROUND($G16*'Entrées des Taux'!$A$11,2)</f>
        <v>0</v>
      </c>
      <c r="L16" s="92">
        <f>ROUND($G16*'Entrées des Taux'!$A$27,2)</f>
        <v>0</v>
      </c>
      <c r="M16" s="94">
        <f>ROUND($B16*'Entrées des Taux'!$D$11,2)</f>
        <v>0</v>
      </c>
      <c r="N16" s="96">
        <f>ROUND($G16*'Entrées des Taux'!$D$19,2)</f>
        <v>0</v>
      </c>
      <c r="O16" s="102">
        <f t="shared" si="1"/>
        <v>0</v>
      </c>
      <c r="P16" s="93"/>
      <c r="Q16" s="98">
        <f t="shared" si="2"/>
        <v>0</v>
      </c>
      <c r="R16" s="64"/>
      <c r="S16" s="184"/>
      <c r="T16" s="183"/>
      <c r="U16" s="62"/>
      <c r="V16" s="92"/>
      <c r="W16" s="93"/>
      <c r="X16" s="92">
        <f t="shared" si="6"/>
        <v>0</v>
      </c>
      <c r="Y16" s="92"/>
      <c r="Z16" s="101">
        <f t="shared" si="7"/>
        <v>0</v>
      </c>
      <c r="AA16" s="95">
        <f>ROUND($Z16*'Entrées des Taux'!$A$5,2)</f>
        <v>0</v>
      </c>
      <c r="AB16" s="93">
        <f>ROUND($Z16*'Entrées des Taux'!$A$21,2)</f>
        <v>0</v>
      </c>
      <c r="AC16" s="92">
        <f>ROUND($Z16*'Entrées des Taux'!$D$5,2)</f>
        <v>0</v>
      </c>
      <c r="AD16" s="92">
        <f>ROUND($Z16*'Entrées des Taux'!$A$13,2)</f>
        <v>0</v>
      </c>
      <c r="AE16" s="92">
        <f>ROUND($Z16*'Entrées des Taux'!$A$29,2)</f>
        <v>0</v>
      </c>
      <c r="AF16" s="94">
        <f>ROUND($U16*'Entrées des Taux'!$D$13,2)</f>
        <v>0</v>
      </c>
      <c r="AG16" s="96">
        <f>ROUND($Z16*'Entrées des Taux'!$D$21,2)</f>
        <v>0</v>
      </c>
      <c r="AH16" s="102">
        <f t="shared" si="3"/>
        <v>0</v>
      </c>
      <c r="AI16" s="93"/>
      <c r="AJ16" s="98">
        <f t="shared" si="4"/>
        <v>0</v>
      </c>
      <c r="AK16" s="64"/>
      <c r="AL16" s="184"/>
    </row>
    <row r="17" spans="1:38" s="63" customFormat="1" x14ac:dyDescent="0.2">
      <c r="A17" s="183"/>
      <c r="B17" s="62"/>
      <c r="C17" s="92"/>
      <c r="D17" s="93"/>
      <c r="E17" s="92">
        <f t="shared" si="5"/>
        <v>0</v>
      </c>
      <c r="F17" s="92"/>
      <c r="G17" s="101">
        <f t="shared" si="0"/>
        <v>0</v>
      </c>
      <c r="H17" s="95">
        <f>ROUND($G17*'Entrées des Taux'!$A$3,2)</f>
        <v>0</v>
      </c>
      <c r="I17" s="93">
        <f>ROUND($G17*'Entrées des Taux'!$A$19,2)</f>
        <v>0</v>
      </c>
      <c r="J17" s="92">
        <f>ROUND($G17*'Entrées des Taux'!$D$3,2)</f>
        <v>0</v>
      </c>
      <c r="K17" s="92">
        <f>ROUND($G17*'Entrées des Taux'!$A$11,2)</f>
        <v>0</v>
      </c>
      <c r="L17" s="92">
        <f>ROUND($G17*'Entrées des Taux'!$A$27,2)</f>
        <v>0</v>
      </c>
      <c r="M17" s="94">
        <f>ROUND($B17*'Entrées des Taux'!$D$11,2)</f>
        <v>0</v>
      </c>
      <c r="N17" s="96">
        <f>ROUND($G17*'Entrées des Taux'!$D$19,2)</f>
        <v>0</v>
      </c>
      <c r="O17" s="102">
        <f t="shared" si="1"/>
        <v>0</v>
      </c>
      <c r="P17" s="93"/>
      <c r="Q17" s="98">
        <f t="shared" si="2"/>
        <v>0</v>
      </c>
      <c r="R17" s="64"/>
      <c r="S17" s="184"/>
      <c r="T17" s="183"/>
      <c r="U17" s="62"/>
      <c r="V17" s="92"/>
      <c r="W17" s="93"/>
      <c r="X17" s="92">
        <f t="shared" si="6"/>
        <v>0</v>
      </c>
      <c r="Y17" s="92"/>
      <c r="Z17" s="101">
        <f t="shared" si="7"/>
        <v>0</v>
      </c>
      <c r="AA17" s="95">
        <f>ROUND($Z17*'Entrées des Taux'!$A$5,2)</f>
        <v>0</v>
      </c>
      <c r="AB17" s="93">
        <f>ROUND($Z17*'Entrées des Taux'!$A$21,2)</f>
        <v>0</v>
      </c>
      <c r="AC17" s="92">
        <f>ROUND($Z17*'Entrées des Taux'!$D$5,2)</f>
        <v>0</v>
      </c>
      <c r="AD17" s="92">
        <f>ROUND($Z17*'Entrées des Taux'!$A$13,2)</f>
        <v>0</v>
      </c>
      <c r="AE17" s="92">
        <f>ROUND($Z17*'Entrées des Taux'!$A$29,2)</f>
        <v>0</v>
      </c>
      <c r="AF17" s="94">
        <f>ROUND($U17*'Entrées des Taux'!$D$13,2)</f>
        <v>0</v>
      </c>
      <c r="AG17" s="96">
        <f>ROUND($Z17*'Entrées des Taux'!$D$21,2)</f>
        <v>0</v>
      </c>
      <c r="AH17" s="102">
        <f t="shared" si="3"/>
        <v>0</v>
      </c>
      <c r="AI17" s="93"/>
      <c r="AJ17" s="98">
        <f t="shared" si="4"/>
        <v>0</v>
      </c>
      <c r="AK17" s="64"/>
      <c r="AL17" s="184"/>
    </row>
    <row r="18" spans="1:38" s="63" customFormat="1" x14ac:dyDescent="0.2">
      <c r="A18" s="183"/>
      <c r="B18" s="62"/>
      <c r="C18" s="92"/>
      <c r="D18" s="93"/>
      <c r="E18" s="92">
        <f t="shared" si="5"/>
        <v>0</v>
      </c>
      <c r="F18" s="92"/>
      <c r="G18" s="101">
        <f t="shared" si="0"/>
        <v>0</v>
      </c>
      <c r="H18" s="95">
        <f>ROUND($G18*'Entrées des Taux'!$A$3,2)</f>
        <v>0</v>
      </c>
      <c r="I18" s="93">
        <f>ROUND($G18*'Entrées des Taux'!$A$19,2)</f>
        <v>0</v>
      </c>
      <c r="J18" s="92">
        <f>ROUND($G18*'Entrées des Taux'!$D$3,2)</f>
        <v>0</v>
      </c>
      <c r="K18" s="92">
        <f>ROUND($G18*'Entrées des Taux'!$A$11,2)</f>
        <v>0</v>
      </c>
      <c r="L18" s="92">
        <f>ROUND($G18*'Entrées des Taux'!$A$27,2)</f>
        <v>0</v>
      </c>
      <c r="M18" s="94">
        <f>ROUND($B18*'Entrées des Taux'!$D$11,2)</f>
        <v>0</v>
      </c>
      <c r="N18" s="96">
        <f>ROUND($G18*'Entrées des Taux'!$D$19,2)</f>
        <v>0</v>
      </c>
      <c r="O18" s="102">
        <f t="shared" si="1"/>
        <v>0</v>
      </c>
      <c r="P18" s="93"/>
      <c r="Q18" s="98">
        <f t="shared" si="2"/>
        <v>0</v>
      </c>
      <c r="R18" s="64"/>
      <c r="S18" s="184"/>
      <c r="T18" s="183"/>
      <c r="U18" s="62"/>
      <c r="V18" s="92"/>
      <c r="W18" s="93"/>
      <c r="X18" s="92">
        <f t="shared" si="6"/>
        <v>0</v>
      </c>
      <c r="Y18" s="92"/>
      <c r="Z18" s="101">
        <f t="shared" si="7"/>
        <v>0</v>
      </c>
      <c r="AA18" s="95">
        <f>ROUND($Z18*'Entrées des Taux'!$A$5,2)</f>
        <v>0</v>
      </c>
      <c r="AB18" s="93">
        <f>ROUND($Z18*'Entrées des Taux'!$A$21,2)</f>
        <v>0</v>
      </c>
      <c r="AC18" s="92">
        <f>ROUND($Z18*'Entrées des Taux'!$D$5,2)</f>
        <v>0</v>
      </c>
      <c r="AD18" s="92">
        <f>ROUND($Z18*'Entrées des Taux'!$A$13,2)</f>
        <v>0</v>
      </c>
      <c r="AE18" s="92">
        <f>ROUND($Z18*'Entrées des Taux'!$A$29,2)</f>
        <v>0</v>
      </c>
      <c r="AF18" s="94">
        <f>ROUND($U18*'Entrées des Taux'!$D$13,2)</f>
        <v>0</v>
      </c>
      <c r="AG18" s="96">
        <f>ROUND($Z18*'Entrées des Taux'!$D$21,2)</f>
        <v>0</v>
      </c>
      <c r="AH18" s="102">
        <f t="shared" si="3"/>
        <v>0</v>
      </c>
      <c r="AI18" s="93"/>
      <c r="AJ18" s="98">
        <f t="shared" si="4"/>
        <v>0</v>
      </c>
      <c r="AK18" s="64"/>
      <c r="AL18" s="184"/>
    </row>
    <row r="19" spans="1:38" s="63" customFormat="1" x14ac:dyDescent="0.2">
      <c r="A19" s="183"/>
      <c r="B19" s="62"/>
      <c r="C19" s="92"/>
      <c r="D19" s="93"/>
      <c r="E19" s="92">
        <f t="shared" si="5"/>
        <v>0</v>
      </c>
      <c r="F19" s="92"/>
      <c r="G19" s="101">
        <f t="shared" si="0"/>
        <v>0</v>
      </c>
      <c r="H19" s="95">
        <f>ROUND($G19*'Entrées des Taux'!$A$3,2)</f>
        <v>0</v>
      </c>
      <c r="I19" s="93">
        <f>ROUND($G19*'Entrées des Taux'!$A$19,2)</f>
        <v>0</v>
      </c>
      <c r="J19" s="92">
        <f>ROUND($G19*'Entrées des Taux'!$D$3,2)</f>
        <v>0</v>
      </c>
      <c r="K19" s="92">
        <f>ROUND($G19*'Entrées des Taux'!$A$11,2)</f>
        <v>0</v>
      </c>
      <c r="L19" s="92">
        <f>ROUND($G19*'Entrées des Taux'!$A$27,2)</f>
        <v>0</v>
      </c>
      <c r="M19" s="94">
        <f>ROUND($B19*'Entrées des Taux'!$D$11,2)</f>
        <v>0</v>
      </c>
      <c r="N19" s="96">
        <f>ROUND($G19*'Entrées des Taux'!$D$19,2)</f>
        <v>0</v>
      </c>
      <c r="O19" s="102">
        <f t="shared" si="1"/>
        <v>0</v>
      </c>
      <c r="P19" s="93"/>
      <c r="Q19" s="98">
        <f t="shared" si="2"/>
        <v>0</v>
      </c>
      <c r="R19" s="64"/>
      <c r="S19" s="184"/>
      <c r="T19" s="183"/>
      <c r="U19" s="62"/>
      <c r="V19" s="92"/>
      <c r="W19" s="93"/>
      <c r="X19" s="92">
        <f t="shared" si="6"/>
        <v>0</v>
      </c>
      <c r="Y19" s="92"/>
      <c r="Z19" s="101">
        <f t="shared" si="7"/>
        <v>0</v>
      </c>
      <c r="AA19" s="95">
        <f>ROUND($Z19*'Entrées des Taux'!$A$5,2)</f>
        <v>0</v>
      </c>
      <c r="AB19" s="93">
        <f>ROUND($Z19*'Entrées des Taux'!$A$21,2)</f>
        <v>0</v>
      </c>
      <c r="AC19" s="92">
        <f>ROUND($Z19*'Entrées des Taux'!$D$5,2)</f>
        <v>0</v>
      </c>
      <c r="AD19" s="92">
        <f>ROUND($Z19*'Entrées des Taux'!$A$13,2)</f>
        <v>0</v>
      </c>
      <c r="AE19" s="92">
        <f>ROUND($Z19*'Entrées des Taux'!$A$29,2)</f>
        <v>0</v>
      </c>
      <c r="AF19" s="94">
        <f>ROUND($U19*'Entrées des Taux'!$D$13,2)</f>
        <v>0</v>
      </c>
      <c r="AG19" s="96">
        <f>ROUND($Z19*'Entrées des Taux'!$D$21,2)</f>
        <v>0</v>
      </c>
      <c r="AH19" s="102">
        <f t="shared" si="3"/>
        <v>0</v>
      </c>
      <c r="AI19" s="93"/>
      <c r="AJ19" s="98">
        <f t="shared" si="4"/>
        <v>0</v>
      </c>
      <c r="AK19" s="64"/>
      <c r="AL19" s="184"/>
    </row>
    <row r="20" spans="1:38" s="63" customFormat="1" x14ac:dyDescent="0.2">
      <c r="A20" s="183"/>
      <c r="B20" s="62"/>
      <c r="C20" s="92"/>
      <c r="D20" s="93"/>
      <c r="E20" s="92">
        <f t="shared" si="5"/>
        <v>0</v>
      </c>
      <c r="F20" s="92"/>
      <c r="G20" s="101">
        <f t="shared" si="0"/>
        <v>0</v>
      </c>
      <c r="H20" s="95">
        <f>ROUND($G20*'Entrées des Taux'!$A$3,2)</f>
        <v>0</v>
      </c>
      <c r="I20" s="93">
        <f>ROUND($G20*'Entrées des Taux'!$A$19,2)</f>
        <v>0</v>
      </c>
      <c r="J20" s="92">
        <f>ROUND($G20*'Entrées des Taux'!$D$3,2)</f>
        <v>0</v>
      </c>
      <c r="K20" s="92">
        <f>ROUND($G20*'Entrées des Taux'!$A$11,2)</f>
        <v>0</v>
      </c>
      <c r="L20" s="92">
        <f>ROUND($G20*'Entrées des Taux'!$A$27,2)</f>
        <v>0</v>
      </c>
      <c r="M20" s="94">
        <f>ROUND($B20*'Entrées des Taux'!$D$11,2)</f>
        <v>0</v>
      </c>
      <c r="N20" s="96">
        <f>ROUND($G20*'Entrées des Taux'!$D$19,2)</f>
        <v>0</v>
      </c>
      <c r="O20" s="102">
        <f t="shared" si="1"/>
        <v>0</v>
      </c>
      <c r="P20" s="93"/>
      <c r="Q20" s="98">
        <f t="shared" si="2"/>
        <v>0</v>
      </c>
      <c r="R20" s="64"/>
      <c r="S20" s="184"/>
      <c r="T20" s="183"/>
      <c r="U20" s="62"/>
      <c r="V20" s="92"/>
      <c r="W20" s="93"/>
      <c r="X20" s="92">
        <f t="shared" si="6"/>
        <v>0</v>
      </c>
      <c r="Y20" s="92"/>
      <c r="Z20" s="101">
        <f t="shared" si="7"/>
        <v>0</v>
      </c>
      <c r="AA20" s="95">
        <f>ROUND($Z20*'Entrées des Taux'!$A$5,2)</f>
        <v>0</v>
      </c>
      <c r="AB20" s="93">
        <f>ROUND($Z20*'Entrées des Taux'!$A$21,2)</f>
        <v>0</v>
      </c>
      <c r="AC20" s="92">
        <f>ROUND($Z20*'Entrées des Taux'!$D$5,2)</f>
        <v>0</v>
      </c>
      <c r="AD20" s="92">
        <f>ROUND($Z20*'Entrées des Taux'!$A$13,2)</f>
        <v>0</v>
      </c>
      <c r="AE20" s="92">
        <f>ROUND($Z20*'Entrées des Taux'!$A$29,2)</f>
        <v>0</v>
      </c>
      <c r="AF20" s="94">
        <f>ROUND($U20*'Entrées des Taux'!$D$13,2)</f>
        <v>0</v>
      </c>
      <c r="AG20" s="96">
        <f>ROUND($Z20*'Entrées des Taux'!$D$21,2)</f>
        <v>0</v>
      </c>
      <c r="AH20" s="102">
        <f t="shared" si="3"/>
        <v>0</v>
      </c>
      <c r="AI20" s="93"/>
      <c r="AJ20" s="98">
        <f t="shared" si="4"/>
        <v>0</v>
      </c>
      <c r="AK20" s="64"/>
      <c r="AL20" s="184"/>
    </row>
    <row r="21" spans="1:38" s="63" customFormat="1" x14ac:dyDescent="0.2">
      <c r="A21" s="183"/>
      <c r="B21" s="62"/>
      <c r="C21" s="92"/>
      <c r="D21" s="93"/>
      <c r="E21" s="92">
        <f t="shared" si="5"/>
        <v>0</v>
      </c>
      <c r="F21" s="92"/>
      <c r="G21" s="101">
        <f t="shared" si="0"/>
        <v>0</v>
      </c>
      <c r="H21" s="95">
        <f>ROUND($G21*'Entrées des Taux'!$A$3,2)</f>
        <v>0</v>
      </c>
      <c r="I21" s="93">
        <f>ROUND($G21*'Entrées des Taux'!$A$19,2)</f>
        <v>0</v>
      </c>
      <c r="J21" s="92">
        <f>ROUND($G21*'Entrées des Taux'!$D$3,2)</f>
        <v>0</v>
      </c>
      <c r="K21" s="92">
        <f>ROUND($G21*'Entrées des Taux'!$A$11,2)</f>
        <v>0</v>
      </c>
      <c r="L21" s="92">
        <f>ROUND($G21*'Entrées des Taux'!$A$27,2)</f>
        <v>0</v>
      </c>
      <c r="M21" s="94">
        <f>ROUND($B21*'Entrées des Taux'!$D$11,2)</f>
        <v>0</v>
      </c>
      <c r="N21" s="96">
        <f>ROUND($G21*'Entrées des Taux'!$D$19,2)</f>
        <v>0</v>
      </c>
      <c r="O21" s="102">
        <f t="shared" si="1"/>
        <v>0</v>
      </c>
      <c r="P21" s="93"/>
      <c r="Q21" s="98">
        <f t="shared" si="2"/>
        <v>0</v>
      </c>
      <c r="R21" s="64"/>
      <c r="S21" s="184"/>
      <c r="T21" s="183"/>
      <c r="U21" s="62"/>
      <c r="V21" s="92"/>
      <c r="W21" s="93"/>
      <c r="X21" s="92">
        <f t="shared" si="6"/>
        <v>0</v>
      </c>
      <c r="Y21" s="92"/>
      <c r="Z21" s="101">
        <f t="shared" si="7"/>
        <v>0</v>
      </c>
      <c r="AA21" s="95">
        <f>ROUND($Z21*'Entrées des Taux'!$A$5,2)</f>
        <v>0</v>
      </c>
      <c r="AB21" s="93">
        <f>ROUND($Z21*'Entrées des Taux'!$A$21,2)</f>
        <v>0</v>
      </c>
      <c r="AC21" s="92">
        <f>ROUND($Z21*'Entrées des Taux'!$D$5,2)</f>
        <v>0</v>
      </c>
      <c r="AD21" s="92">
        <f>ROUND($Z21*'Entrées des Taux'!$A$13,2)</f>
        <v>0</v>
      </c>
      <c r="AE21" s="92">
        <f>ROUND($Z21*'Entrées des Taux'!$A$29,2)</f>
        <v>0</v>
      </c>
      <c r="AF21" s="94">
        <f>ROUND($U21*'Entrées des Taux'!$D$13,2)</f>
        <v>0</v>
      </c>
      <c r="AG21" s="96">
        <f>ROUND($Z21*'Entrées des Taux'!$D$21,2)</f>
        <v>0</v>
      </c>
      <c r="AH21" s="102">
        <f t="shared" si="3"/>
        <v>0</v>
      </c>
      <c r="AI21" s="93"/>
      <c r="AJ21" s="98">
        <f t="shared" si="4"/>
        <v>0</v>
      </c>
      <c r="AK21" s="64"/>
      <c r="AL21" s="184"/>
    </row>
    <row r="22" spans="1:38" s="63" customFormat="1" x14ac:dyDescent="0.2">
      <c r="A22" s="183"/>
      <c r="B22" s="62"/>
      <c r="C22" s="92"/>
      <c r="D22" s="93"/>
      <c r="E22" s="92">
        <f t="shared" si="5"/>
        <v>0</v>
      </c>
      <c r="F22" s="92"/>
      <c r="G22" s="101">
        <f t="shared" si="0"/>
        <v>0</v>
      </c>
      <c r="H22" s="95">
        <f>ROUND($G22*'Entrées des Taux'!$A$3,2)</f>
        <v>0</v>
      </c>
      <c r="I22" s="93">
        <f>ROUND($G22*'Entrées des Taux'!$A$19,2)</f>
        <v>0</v>
      </c>
      <c r="J22" s="92">
        <f>ROUND($G22*'Entrées des Taux'!$D$3,2)</f>
        <v>0</v>
      </c>
      <c r="K22" s="92">
        <f>ROUND($G22*'Entrées des Taux'!$A$11,2)</f>
        <v>0</v>
      </c>
      <c r="L22" s="92">
        <f>ROUND($G22*'Entrées des Taux'!$A$27,2)</f>
        <v>0</v>
      </c>
      <c r="M22" s="94">
        <f>ROUND($B22*'Entrées des Taux'!$D$11,2)</f>
        <v>0</v>
      </c>
      <c r="N22" s="96">
        <f>ROUND($G22*'Entrées des Taux'!$D$19,2)</f>
        <v>0</v>
      </c>
      <c r="O22" s="102">
        <f t="shared" si="1"/>
        <v>0</v>
      </c>
      <c r="P22" s="93"/>
      <c r="Q22" s="98">
        <f t="shared" si="2"/>
        <v>0</v>
      </c>
      <c r="R22" s="64"/>
      <c r="S22" s="184"/>
      <c r="T22" s="183"/>
      <c r="U22" s="62"/>
      <c r="V22" s="92"/>
      <c r="W22" s="93"/>
      <c r="X22" s="92">
        <f t="shared" si="6"/>
        <v>0</v>
      </c>
      <c r="Y22" s="92"/>
      <c r="Z22" s="101">
        <f t="shared" si="7"/>
        <v>0</v>
      </c>
      <c r="AA22" s="95">
        <f>ROUND($Z22*'Entrées des Taux'!$A$5,2)</f>
        <v>0</v>
      </c>
      <c r="AB22" s="93">
        <f>ROUND($Z22*'Entrées des Taux'!$A$21,2)</f>
        <v>0</v>
      </c>
      <c r="AC22" s="92">
        <f>ROUND($Z22*'Entrées des Taux'!$D$5,2)</f>
        <v>0</v>
      </c>
      <c r="AD22" s="92">
        <f>ROUND($Z22*'Entrées des Taux'!$A$13,2)</f>
        <v>0</v>
      </c>
      <c r="AE22" s="92">
        <f>ROUND($Z22*'Entrées des Taux'!$A$29,2)</f>
        <v>0</v>
      </c>
      <c r="AF22" s="94">
        <f>ROUND($U22*'Entrées des Taux'!$D$13,2)</f>
        <v>0</v>
      </c>
      <c r="AG22" s="96">
        <f>ROUND($Z22*'Entrées des Taux'!$D$21,2)</f>
        <v>0</v>
      </c>
      <c r="AH22" s="102">
        <f t="shared" si="3"/>
        <v>0</v>
      </c>
      <c r="AI22" s="93"/>
      <c r="AJ22" s="98">
        <f t="shared" si="4"/>
        <v>0</v>
      </c>
      <c r="AK22" s="64"/>
      <c r="AL22" s="184"/>
    </row>
    <row r="23" spans="1:38" s="63" customFormat="1" x14ac:dyDescent="0.2">
      <c r="A23" s="183"/>
      <c r="B23" s="62"/>
      <c r="C23" s="92"/>
      <c r="D23" s="93"/>
      <c r="E23" s="92">
        <f t="shared" si="5"/>
        <v>0</v>
      </c>
      <c r="F23" s="92"/>
      <c r="G23" s="101">
        <f t="shared" si="0"/>
        <v>0</v>
      </c>
      <c r="H23" s="95">
        <f>ROUND($G23*'Entrées des Taux'!$A$3,2)</f>
        <v>0</v>
      </c>
      <c r="I23" s="93">
        <f>ROUND($G23*'Entrées des Taux'!$A$19,2)</f>
        <v>0</v>
      </c>
      <c r="J23" s="92">
        <f>ROUND($G23*'Entrées des Taux'!$D$3,2)</f>
        <v>0</v>
      </c>
      <c r="K23" s="92">
        <f>ROUND($G23*'Entrées des Taux'!$A$11,2)</f>
        <v>0</v>
      </c>
      <c r="L23" s="92">
        <f>ROUND($G23*'Entrées des Taux'!$A$27,2)</f>
        <v>0</v>
      </c>
      <c r="M23" s="94">
        <f>ROUND($B23*'Entrées des Taux'!$D$11,2)</f>
        <v>0</v>
      </c>
      <c r="N23" s="96">
        <f>ROUND($G23*'Entrées des Taux'!$D$19,2)</f>
        <v>0</v>
      </c>
      <c r="O23" s="102">
        <f t="shared" si="1"/>
        <v>0</v>
      </c>
      <c r="P23" s="93"/>
      <c r="Q23" s="98">
        <f t="shared" si="2"/>
        <v>0</v>
      </c>
      <c r="R23" s="64"/>
      <c r="S23" s="184"/>
      <c r="T23" s="183"/>
      <c r="U23" s="62"/>
      <c r="V23" s="92"/>
      <c r="W23" s="93"/>
      <c r="X23" s="92">
        <f t="shared" si="6"/>
        <v>0</v>
      </c>
      <c r="Y23" s="92"/>
      <c r="Z23" s="101">
        <f t="shared" si="7"/>
        <v>0</v>
      </c>
      <c r="AA23" s="95">
        <f>ROUND($Z23*'Entrées des Taux'!$A$5,2)</f>
        <v>0</v>
      </c>
      <c r="AB23" s="93">
        <f>ROUND($Z23*'Entrées des Taux'!$A$21,2)</f>
        <v>0</v>
      </c>
      <c r="AC23" s="92">
        <f>ROUND($Z23*'Entrées des Taux'!$D$5,2)</f>
        <v>0</v>
      </c>
      <c r="AD23" s="92">
        <f>ROUND($Z23*'Entrées des Taux'!$A$13,2)</f>
        <v>0</v>
      </c>
      <c r="AE23" s="92">
        <f>ROUND($Z23*'Entrées des Taux'!$A$29,2)</f>
        <v>0</v>
      </c>
      <c r="AF23" s="94">
        <f>ROUND($U23*'Entrées des Taux'!$D$13,2)</f>
        <v>0</v>
      </c>
      <c r="AG23" s="96">
        <f>ROUND($Z23*'Entrées des Taux'!$D$21,2)</f>
        <v>0</v>
      </c>
      <c r="AH23" s="102">
        <f t="shared" si="3"/>
        <v>0</v>
      </c>
      <c r="AI23" s="93"/>
      <c r="AJ23" s="98">
        <f t="shared" si="4"/>
        <v>0</v>
      </c>
      <c r="AK23" s="64"/>
      <c r="AL23" s="184"/>
    </row>
    <row r="24" spans="1:38" s="63" customFormat="1" ht="13.5" thickBot="1" x14ac:dyDescent="0.25">
      <c r="A24" s="183"/>
      <c r="B24" s="62"/>
      <c r="C24" s="92"/>
      <c r="D24" s="93"/>
      <c r="E24" s="92">
        <f t="shared" si="5"/>
        <v>0</v>
      </c>
      <c r="F24" s="92"/>
      <c r="G24" s="101">
        <f t="shared" si="0"/>
        <v>0</v>
      </c>
      <c r="H24" s="103">
        <f>ROUND($G24*'Entrées des Taux'!$A$3,2)</f>
        <v>0</v>
      </c>
      <c r="I24" s="93">
        <f>ROUND($G24*'Entrées des Taux'!$A$19,2)</f>
        <v>0</v>
      </c>
      <c r="J24" s="92">
        <f>ROUND($G24*'Entrées des Taux'!$D$3,2)</f>
        <v>0</v>
      </c>
      <c r="K24" s="92">
        <f>ROUND($G24*'Entrées des Taux'!$A$11,2)</f>
        <v>0</v>
      </c>
      <c r="L24" s="92">
        <f>ROUND($G24*'Entrées des Taux'!$A$27,2)</f>
        <v>0</v>
      </c>
      <c r="M24" s="94">
        <f>ROUND($B24*'Entrées des Taux'!$D$11,2)</f>
        <v>0</v>
      </c>
      <c r="N24" s="96">
        <f>ROUND($G24*'Entrées des Taux'!$D$19,2)</f>
        <v>0</v>
      </c>
      <c r="O24" s="102">
        <f t="shared" si="1"/>
        <v>0</v>
      </c>
      <c r="P24" s="93"/>
      <c r="Q24" s="98">
        <f t="shared" si="2"/>
        <v>0</v>
      </c>
      <c r="R24" s="64"/>
      <c r="S24" s="184"/>
      <c r="T24" s="183"/>
      <c r="U24" s="62"/>
      <c r="V24" s="92"/>
      <c r="W24" s="93"/>
      <c r="X24" s="92">
        <f t="shared" si="6"/>
        <v>0</v>
      </c>
      <c r="Y24" s="92"/>
      <c r="Z24" s="101">
        <f t="shared" si="7"/>
        <v>0</v>
      </c>
      <c r="AA24" s="103">
        <f>ROUND($Z24*'Entrées des Taux'!$A$5,2)</f>
        <v>0</v>
      </c>
      <c r="AB24" s="93">
        <f>ROUND($Z24*'Entrées des Taux'!$A$21,2)</f>
        <v>0</v>
      </c>
      <c r="AC24" s="92">
        <f>ROUND($Z24*'Entrées des Taux'!$D$5,2)</f>
        <v>0</v>
      </c>
      <c r="AD24" s="92">
        <f>ROUND($Z24*'Entrées des Taux'!$A$13,2)</f>
        <v>0</v>
      </c>
      <c r="AE24" s="92">
        <f>ROUND($Z24*'Entrées des Taux'!$A$29,2)</f>
        <v>0</v>
      </c>
      <c r="AF24" s="94">
        <f>ROUND($U24*'Entrées des Taux'!$D$13,2)</f>
        <v>0</v>
      </c>
      <c r="AG24" s="96">
        <f>ROUND($Z24*'Entrées des Taux'!$D$21,2)</f>
        <v>0</v>
      </c>
      <c r="AH24" s="102">
        <f t="shared" si="3"/>
        <v>0</v>
      </c>
      <c r="AI24" s="93"/>
      <c r="AJ24" s="98">
        <f t="shared" si="4"/>
        <v>0</v>
      </c>
      <c r="AK24" s="64"/>
      <c r="AL24" s="184"/>
    </row>
    <row r="25" spans="1:38" s="36" customFormat="1" ht="13.5" thickBot="1" x14ac:dyDescent="0.25">
      <c r="A25" s="30" t="s">
        <v>51</v>
      </c>
      <c r="B25" s="31">
        <f>SUM(B10:B24)</f>
        <v>0</v>
      </c>
      <c r="C25" s="32"/>
      <c r="D25" s="104">
        <f t="shared" ref="D25:N25" si="8">SUM(D10:D24)</f>
        <v>0</v>
      </c>
      <c r="E25" s="105">
        <f t="shared" si="8"/>
        <v>0</v>
      </c>
      <c r="F25" s="105">
        <f t="shared" si="8"/>
        <v>0</v>
      </c>
      <c r="G25" s="106">
        <f t="shared" si="8"/>
        <v>0</v>
      </c>
      <c r="H25" s="107">
        <f t="shared" si="8"/>
        <v>0</v>
      </c>
      <c r="I25" s="105">
        <f t="shared" si="8"/>
        <v>0</v>
      </c>
      <c r="J25" s="105">
        <f t="shared" si="8"/>
        <v>0</v>
      </c>
      <c r="K25" s="105">
        <f t="shared" si="8"/>
        <v>0</v>
      </c>
      <c r="L25" s="105">
        <f t="shared" si="8"/>
        <v>0</v>
      </c>
      <c r="M25" s="104">
        <f t="shared" si="8"/>
        <v>0</v>
      </c>
      <c r="N25" s="106">
        <f t="shared" si="8"/>
        <v>0</v>
      </c>
      <c r="O25" s="108">
        <f>SUM(O10:O24)</f>
        <v>0</v>
      </c>
      <c r="P25" s="104">
        <f>SUM(P10:P24)</f>
        <v>0</v>
      </c>
      <c r="Q25" s="105">
        <f>SUM(Q10:Q24)</f>
        <v>0</v>
      </c>
      <c r="R25" s="34"/>
      <c r="S25" s="35"/>
      <c r="T25" s="30" t="s">
        <v>57</v>
      </c>
      <c r="U25" s="31">
        <f>SUM(U10:U24)</f>
        <v>0</v>
      </c>
      <c r="V25" s="105"/>
      <c r="W25" s="104">
        <f t="shared" ref="W25:AG25" si="9">SUM(W10:W24)</f>
        <v>0</v>
      </c>
      <c r="X25" s="105">
        <f t="shared" si="9"/>
        <v>0</v>
      </c>
      <c r="Y25" s="105">
        <f t="shared" si="9"/>
        <v>0</v>
      </c>
      <c r="Z25" s="105">
        <f t="shared" si="9"/>
        <v>0</v>
      </c>
      <c r="AA25" s="109">
        <f t="shared" si="9"/>
        <v>0</v>
      </c>
      <c r="AB25" s="105">
        <f t="shared" si="9"/>
        <v>0</v>
      </c>
      <c r="AC25" s="105">
        <f t="shared" si="9"/>
        <v>0</v>
      </c>
      <c r="AD25" s="105">
        <f t="shared" si="9"/>
        <v>0</v>
      </c>
      <c r="AE25" s="105">
        <f t="shared" si="9"/>
        <v>0</v>
      </c>
      <c r="AF25" s="104">
        <f t="shared" si="9"/>
        <v>0</v>
      </c>
      <c r="AG25" s="104">
        <f t="shared" si="9"/>
        <v>0</v>
      </c>
      <c r="AH25" s="110">
        <f>SUM(AH10:AH24)</f>
        <v>0</v>
      </c>
      <c r="AI25" s="104">
        <f>SUM(AI10:AI24)</f>
        <v>0</v>
      </c>
      <c r="AJ25" s="105">
        <f>SUM(AJ10:AJ24)</f>
        <v>0</v>
      </c>
      <c r="AK25" s="34"/>
      <c r="AL25" s="35"/>
    </row>
    <row r="26" spans="1:38" s="36" customFormat="1" ht="14.25" thickTop="1" thickBot="1" x14ac:dyDescent="0.25">
      <c r="A26" s="37" t="s">
        <v>52</v>
      </c>
      <c r="B26" s="38">
        <f>B25</f>
        <v>0</v>
      </c>
      <c r="C26" s="39"/>
      <c r="D26" s="111">
        <f>SUM(D25)</f>
        <v>0</v>
      </c>
      <c r="E26" s="112">
        <f t="shared" ref="E26:Q26" si="10">SUM(E25)</f>
        <v>0</v>
      </c>
      <c r="F26" s="112">
        <f t="shared" si="10"/>
        <v>0</v>
      </c>
      <c r="G26" s="113">
        <f t="shared" si="10"/>
        <v>0</v>
      </c>
      <c r="H26" s="111">
        <f t="shared" si="10"/>
        <v>0</v>
      </c>
      <c r="I26" s="112">
        <f t="shared" si="10"/>
        <v>0</v>
      </c>
      <c r="J26" s="112">
        <f t="shared" si="10"/>
        <v>0</v>
      </c>
      <c r="K26" s="112">
        <f t="shared" si="10"/>
        <v>0</v>
      </c>
      <c r="L26" s="112">
        <f t="shared" si="10"/>
        <v>0</v>
      </c>
      <c r="M26" s="112">
        <f t="shared" si="10"/>
        <v>0</v>
      </c>
      <c r="N26" s="114">
        <f t="shared" si="10"/>
        <v>0</v>
      </c>
      <c r="O26" s="115">
        <f t="shared" si="10"/>
        <v>0</v>
      </c>
      <c r="P26" s="111">
        <f t="shared" si="10"/>
        <v>0</v>
      </c>
      <c r="Q26" s="112">
        <f t="shared" si="10"/>
        <v>0</v>
      </c>
      <c r="R26" s="40"/>
      <c r="S26" s="41"/>
      <c r="T26" s="37" t="s">
        <v>58</v>
      </c>
      <c r="U26" s="38">
        <f>B43+U25</f>
        <v>0</v>
      </c>
      <c r="V26" s="112"/>
      <c r="W26" s="111">
        <f t="shared" ref="W26:AJ26" si="11">SUM(D43)+SUM(W25)</f>
        <v>0</v>
      </c>
      <c r="X26" s="112">
        <f t="shared" si="11"/>
        <v>0</v>
      </c>
      <c r="Y26" s="112">
        <f t="shared" si="11"/>
        <v>0</v>
      </c>
      <c r="Z26" s="113">
        <f t="shared" si="11"/>
        <v>0</v>
      </c>
      <c r="AA26" s="111">
        <f t="shared" si="11"/>
        <v>0</v>
      </c>
      <c r="AB26" s="112">
        <f t="shared" si="11"/>
        <v>0</v>
      </c>
      <c r="AC26" s="112">
        <f t="shared" si="11"/>
        <v>0</v>
      </c>
      <c r="AD26" s="112">
        <f t="shared" si="11"/>
        <v>0</v>
      </c>
      <c r="AE26" s="112">
        <f t="shared" si="11"/>
        <v>0</v>
      </c>
      <c r="AF26" s="112">
        <f t="shared" si="11"/>
        <v>0</v>
      </c>
      <c r="AG26" s="112">
        <f t="shared" si="11"/>
        <v>0</v>
      </c>
      <c r="AH26" s="113">
        <f t="shared" si="11"/>
        <v>0</v>
      </c>
      <c r="AI26" s="111">
        <f t="shared" si="11"/>
        <v>0</v>
      </c>
      <c r="AJ26" s="112">
        <f t="shared" si="11"/>
        <v>0</v>
      </c>
      <c r="AK26" s="40"/>
      <c r="AL26" s="41"/>
    </row>
    <row r="27" spans="1:38" s="63" customFormat="1" ht="13.5" thickTop="1" x14ac:dyDescent="0.2">
      <c r="A27" s="183"/>
      <c r="B27" s="62"/>
      <c r="C27" s="92"/>
      <c r="D27" s="93"/>
      <c r="E27" s="92">
        <f t="shared" ref="E27:E41" si="12">B27*C27</f>
        <v>0</v>
      </c>
      <c r="F27" s="92"/>
      <c r="G27" s="101">
        <f>SUM(D27:F27)</f>
        <v>0</v>
      </c>
      <c r="H27" s="99">
        <f>ROUND($G27*'Entrées des Taux'!$A$4,2)</f>
        <v>0</v>
      </c>
      <c r="I27" s="93">
        <f>ROUND($G27*'Entrées des Taux'!$A$20,2)</f>
        <v>0</v>
      </c>
      <c r="J27" s="92">
        <f>ROUND($G27*'Entrées des Taux'!$D$4,2)</f>
        <v>0</v>
      </c>
      <c r="K27" s="92">
        <f>ROUND($G27*'Entrées des Taux'!$A$12,2)</f>
        <v>0</v>
      </c>
      <c r="L27" s="92">
        <f>ROUND($G27*'Entrées des Taux'!$A$28,2)</f>
        <v>0</v>
      </c>
      <c r="M27" s="94">
        <f>ROUND($B27*'Entrées des Taux'!$D$12,2)</f>
        <v>0</v>
      </c>
      <c r="N27" s="100">
        <f>ROUND($G27*'Entrées des Taux'!$D$20,2)</f>
        <v>0</v>
      </c>
      <c r="O27" s="102">
        <f t="shared" ref="O27:O41" si="13">SUM(G27)-SUM(H27:N27)</f>
        <v>0</v>
      </c>
      <c r="P27" s="93"/>
      <c r="Q27" s="98">
        <f>SUM(O27:P27)</f>
        <v>0</v>
      </c>
      <c r="R27" s="64"/>
      <c r="S27" s="184"/>
      <c r="T27" s="183"/>
      <c r="U27" s="62"/>
      <c r="V27" s="92"/>
      <c r="W27" s="93"/>
      <c r="X27" s="92">
        <f t="shared" ref="X27:X41" si="14">U27*V27</f>
        <v>0</v>
      </c>
      <c r="Y27" s="92"/>
      <c r="Z27" s="101">
        <f>SUM(W27:Y27)</f>
        <v>0</v>
      </c>
      <c r="AA27" s="99">
        <f>ROUND($Z27*'Entrées des Taux'!$A$6,2)</f>
        <v>0</v>
      </c>
      <c r="AB27" s="93">
        <f>ROUND($Z27*'Entrées des Taux'!$A$22,2)</f>
        <v>0</v>
      </c>
      <c r="AC27" s="92">
        <f>ROUND($Z27*'Entrées des Taux'!$D$6,2)</f>
        <v>0</v>
      </c>
      <c r="AD27" s="92">
        <f>ROUND($Z27*'Entrées des Taux'!$A$14,2)</f>
        <v>0</v>
      </c>
      <c r="AE27" s="92">
        <f>ROUND($Z27*'Entrées des Taux'!$A$30,2)</f>
        <v>0</v>
      </c>
      <c r="AF27" s="94">
        <f>ROUND($U27*'Entrées des Taux'!$D$14,2)</f>
        <v>0</v>
      </c>
      <c r="AG27" s="100">
        <f>ROUND($Z27*'Entrées des Taux'!$D$22,2)</f>
        <v>0</v>
      </c>
      <c r="AH27" s="102">
        <f t="shared" ref="AH27:AH41" si="15">SUM(Z27)-SUM(AA27:AG27)</f>
        <v>0</v>
      </c>
      <c r="AI27" s="93" t="s">
        <v>0</v>
      </c>
      <c r="AJ27" s="98">
        <f t="shared" ref="AJ27:AJ41" si="16">SUM(AH27:AI27)</f>
        <v>0</v>
      </c>
      <c r="AK27" s="64" t="s">
        <v>0</v>
      </c>
      <c r="AL27" s="184" t="s">
        <v>0</v>
      </c>
    </row>
    <row r="28" spans="1:38" s="63" customFormat="1" x14ac:dyDescent="0.2">
      <c r="A28" s="183"/>
      <c r="B28" s="62"/>
      <c r="C28" s="92"/>
      <c r="D28" s="93"/>
      <c r="E28" s="92">
        <f t="shared" si="12"/>
        <v>0</v>
      </c>
      <c r="F28" s="92"/>
      <c r="G28" s="101">
        <f t="shared" ref="G28:G41" si="17">SUM(D28:F28)</f>
        <v>0</v>
      </c>
      <c r="H28" s="95">
        <f>ROUND($G28*'Entrées des Taux'!$A$4,2)</f>
        <v>0</v>
      </c>
      <c r="I28" s="93">
        <f>ROUND($G28*'Entrées des Taux'!$A$20,2)</f>
        <v>0</v>
      </c>
      <c r="J28" s="92">
        <f>ROUND($G28*'Entrées des Taux'!$D$4,2)</f>
        <v>0</v>
      </c>
      <c r="K28" s="92">
        <f>ROUND($G28*'Entrées des Taux'!$A$12,2)</f>
        <v>0</v>
      </c>
      <c r="L28" s="92">
        <f>ROUND($G28*'Entrées des Taux'!$A$28,2)</f>
        <v>0</v>
      </c>
      <c r="M28" s="94">
        <f>ROUND($B28*'Entrées des Taux'!$D$12,2)</f>
        <v>0</v>
      </c>
      <c r="N28" s="96">
        <f>ROUND($G28*'Entrées des Taux'!$D$20,2)</f>
        <v>0</v>
      </c>
      <c r="O28" s="102">
        <f t="shared" si="13"/>
        <v>0</v>
      </c>
      <c r="P28" s="93"/>
      <c r="Q28" s="98">
        <f t="shared" si="2"/>
        <v>0</v>
      </c>
      <c r="R28" s="64"/>
      <c r="S28" s="184"/>
      <c r="T28" s="183"/>
      <c r="U28" s="62"/>
      <c r="V28" s="92"/>
      <c r="W28" s="93"/>
      <c r="X28" s="92">
        <f t="shared" si="14"/>
        <v>0</v>
      </c>
      <c r="Y28" s="92"/>
      <c r="Z28" s="101">
        <f t="shared" ref="Z28:Z41" si="18">SUM(W28:Y28)</f>
        <v>0</v>
      </c>
      <c r="AA28" s="95">
        <f>ROUND($Z28*'Entrées des Taux'!$A$6,2)</f>
        <v>0</v>
      </c>
      <c r="AB28" s="93">
        <f>ROUND($Z28*'Entrées des Taux'!$A$22,2)</f>
        <v>0</v>
      </c>
      <c r="AC28" s="92">
        <f>ROUND($Z28*'Entrées des Taux'!$D$6,2)</f>
        <v>0</v>
      </c>
      <c r="AD28" s="92">
        <f>ROUND($Z28*'Entrées des Taux'!$A$14,2)</f>
        <v>0</v>
      </c>
      <c r="AE28" s="92">
        <f>ROUND($Z28*'Entrées des Taux'!$A$30,2)</f>
        <v>0</v>
      </c>
      <c r="AF28" s="94">
        <f>ROUND($U28*'Entrées des Taux'!$D$14,2)</f>
        <v>0</v>
      </c>
      <c r="AG28" s="96">
        <f>ROUND($Z28*'Entrées des Taux'!$D$22,2)</f>
        <v>0</v>
      </c>
      <c r="AH28" s="102">
        <f t="shared" si="15"/>
        <v>0</v>
      </c>
      <c r="AI28" s="93"/>
      <c r="AJ28" s="98">
        <f t="shared" si="16"/>
        <v>0</v>
      </c>
      <c r="AK28" s="64"/>
      <c r="AL28" s="184"/>
    </row>
    <row r="29" spans="1:38" s="63" customFormat="1" x14ac:dyDescent="0.2">
      <c r="A29" s="183"/>
      <c r="B29" s="62"/>
      <c r="C29" s="92"/>
      <c r="D29" s="93"/>
      <c r="E29" s="92">
        <f t="shared" si="12"/>
        <v>0</v>
      </c>
      <c r="F29" s="92"/>
      <c r="G29" s="101">
        <f t="shared" si="17"/>
        <v>0</v>
      </c>
      <c r="H29" s="95">
        <f>ROUND($G29*'Entrées des Taux'!$A$4,2)</f>
        <v>0</v>
      </c>
      <c r="I29" s="93">
        <f>ROUND($G29*'Entrées des Taux'!$A$20,2)</f>
        <v>0</v>
      </c>
      <c r="J29" s="92">
        <f>ROUND($G29*'Entrées des Taux'!$D$4,2)</f>
        <v>0</v>
      </c>
      <c r="K29" s="92">
        <f>ROUND($G29*'Entrées des Taux'!$A$12,2)</f>
        <v>0</v>
      </c>
      <c r="L29" s="92">
        <f>ROUND($G29*'Entrées des Taux'!$A$28,2)</f>
        <v>0</v>
      </c>
      <c r="M29" s="94">
        <f>ROUND($B29*'Entrées des Taux'!$D$12,2)</f>
        <v>0</v>
      </c>
      <c r="N29" s="96">
        <f>ROUND($G29*'Entrées des Taux'!$D$20,2)</f>
        <v>0</v>
      </c>
      <c r="O29" s="102">
        <f t="shared" si="13"/>
        <v>0</v>
      </c>
      <c r="P29" s="93"/>
      <c r="Q29" s="98">
        <f t="shared" si="2"/>
        <v>0</v>
      </c>
      <c r="R29" s="64"/>
      <c r="S29" s="184"/>
      <c r="T29" s="183"/>
      <c r="U29" s="62"/>
      <c r="V29" s="92"/>
      <c r="W29" s="93"/>
      <c r="X29" s="92">
        <f t="shared" si="14"/>
        <v>0</v>
      </c>
      <c r="Y29" s="92"/>
      <c r="Z29" s="101">
        <f t="shared" si="18"/>
        <v>0</v>
      </c>
      <c r="AA29" s="95">
        <f>ROUND($Z29*'Entrées des Taux'!$A$6,2)</f>
        <v>0</v>
      </c>
      <c r="AB29" s="93">
        <f>ROUND($Z29*'Entrées des Taux'!$A$22,2)</f>
        <v>0</v>
      </c>
      <c r="AC29" s="92">
        <f>ROUND($Z29*'Entrées des Taux'!$D$6,2)</f>
        <v>0</v>
      </c>
      <c r="AD29" s="92">
        <f>ROUND($Z29*'Entrées des Taux'!$A$14,2)</f>
        <v>0</v>
      </c>
      <c r="AE29" s="92">
        <f>ROUND($Z29*'Entrées des Taux'!$A$30,2)</f>
        <v>0</v>
      </c>
      <c r="AF29" s="94">
        <f>ROUND($U29*'Entrées des Taux'!$D$14,2)</f>
        <v>0</v>
      </c>
      <c r="AG29" s="96">
        <f>ROUND($Z29*'Entrées des Taux'!$D$22,2)</f>
        <v>0</v>
      </c>
      <c r="AH29" s="102">
        <f t="shared" si="15"/>
        <v>0</v>
      </c>
      <c r="AI29" s="93"/>
      <c r="AJ29" s="98">
        <f t="shared" si="16"/>
        <v>0</v>
      </c>
      <c r="AK29" s="64"/>
      <c r="AL29" s="184"/>
    </row>
    <row r="30" spans="1:38" s="63" customFormat="1" x14ac:dyDescent="0.2">
      <c r="A30" s="183"/>
      <c r="B30" s="62"/>
      <c r="C30" s="92"/>
      <c r="D30" s="93"/>
      <c r="E30" s="92">
        <f t="shared" si="12"/>
        <v>0</v>
      </c>
      <c r="F30" s="92"/>
      <c r="G30" s="101">
        <f t="shared" si="17"/>
        <v>0</v>
      </c>
      <c r="H30" s="95">
        <f>ROUND($G30*'Entrées des Taux'!$A$4,2)</f>
        <v>0</v>
      </c>
      <c r="I30" s="93">
        <f>ROUND($G30*'Entrées des Taux'!$A$20,2)</f>
        <v>0</v>
      </c>
      <c r="J30" s="92">
        <f>ROUND($G30*'Entrées des Taux'!$D$4,2)</f>
        <v>0</v>
      </c>
      <c r="K30" s="92">
        <f>ROUND($G30*'Entrées des Taux'!$A$12,2)</f>
        <v>0</v>
      </c>
      <c r="L30" s="92">
        <f>ROUND($G30*'Entrées des Taux'!$A$28,2)</f>
        <v>0</v>
      </c>
      <c r="M30" s="94">
        <f>ROUND($B30*'Entrées des Taux'!$D$12,2)</f>
        <v>0</v>
      </c>
      <c r="N30" s="96">
        <f>ROUND($G30*'Entrées des Taux'!$D$20,2)</f>
        <v>0</v>
      </c>
      <c r="O30" s="102">
        <f t="shared" si="13"/>
        <v>0</v>
      </c>
      <c r="P30" s="93"/>
      <c r="Q30" s="98">
        <f t="shared" si="2"/>
        <v>0</v>
      </c>
      <c r="R30" s="64"/>
      <c r="S30" s="184"/>
      <c r="T30" s="183"/>
      <c r="U30" s="62"/>
      <c r="V30" s="92"/>
      <c r="W30" s="93"/>
      <c r="X30" s="92">
        <f t="shared" si="14"/>
        <v>0</v>
      </c>
      <c r="Y30" s="92"/>
      <c r="Z30" s="101">
        <f t="shared" si="18"/>
        <v>0</v>
      </c>
      <c r="AA30" s="95">
        <f>ROUND($Z30*'Entrées des Taux'!$A$6,2)</f>
        <v>0</v>
      </c>
      <c r="AB30" s="93">
        <f>ROUND($Z30*'Entrées des Taux'!$A$22,2)</f>
        <v>0</v>
      </c>
      <c r="AC30" s="92">
        <f>ROUND($Z30*'Entrées des Taux'!$D$6,2)</f>
        <v>0</v>
      </c>
      <c r="AD30" s="92">
        <f>ROUND($Z30*'Entrées des Taux'!$A$14,2)</f>
        <v>0</v>
      </c>
      <c r="AE30" s="92">
        <f>ROUND($Z30*'Entrées des Taux'!$A$30,2)</f>
        <v>0</v>
      </c>
      <c r="AF30" s="94">
        <f>ROUND($U30*'Entrées des Taux'!$D$14,2)</f>
        <v>0</v>
      </c>
      <c r="AG30" s="96">
        <f>ROUND($Z30*'Entrées des Taux'!$D$22,2)</f>
        <v>0</v>
      </c>
      <c r="AH30" s="102">
        <f t="shared" si="15"/>
        <v>0</v>
      </c>
      <c r="AI30" s="93"/>
      <c r="AJ30" s="98">
        <f t="shared" si="16"/>
        <v>0</v>
      </c>
      <c r="AK30" s="64"/>
      <c r="AL30" s="184"/>
    </row>
    <row r="31" spans="1:38" s="63" customFormat="1" x14ac:dyDescent="0.2">
      <c r="A31" s="183"/>
      <c r="B31" s="62"/>
      <c r="C31" s="92"/>
      <c r="D31" s="93"/>
      <c r="E31" s="92">
        <f t="shared" si="12"/>
        <v>0</v>
      </c>
      <c r="F31" s="92"/>
      <c r="G31" s="101">
        <f t="shared" si="17"/>
        <v>0</v>
      </c>
      <c r="H31" s="95">
        <f>ROUND($G31*'Entrées des Taux'!$A$4,2)</f>
        <v>0</v>
      </c>
      <c r="I31" s="93">
        <f>ROUND($G31*'Entrées des Taux'!$A$20,2)</f>
        <v>0</v>
      </c>
      <c r="J31" s="92">
        <f>ROUND($G31*'Entrées des Taux'!$D$4,2)</f>
        <v>0</v>
      </c>
      <c r="K31" s="92">
        <f>ROUND($G31*'Entrées des Taux'!$A$12,2)</f>
        <v>0</v>
      </c>
      <c r="L31" s="92">
        <f>ROUND($G31*'Entrées des Taux'!$A$28,2)</f>
        <v>0</v>
      </c>
      <c r="M31" s="94">
        <f>ROUND($B31*'Entrées des Taux'!$D$12,2)</f>
        <v>0</v>
      </c>
      <c r="N31" s="96">
        <f>ROUND($G31*'Entrées des Taux'!$D$20,2)</f>
        <v>0</v>
      </c>
      <c r="O31" s="102">
        <f t="shared" si="13"/>
        <v>0</v>
      </c>
      <c r="P31" s="93"/>
      <c r="Q31" s="98">
        <f t="shared" si="2"/>
        <v>0</v>
      </c>
      <c r="R31" s="64"/>
      <c r="S31" s="184"/>
      <c r="T31" s="183"/>
      <c r="U31" s="62"/>
      <c r="V31" s="92"/>
      <c r="W31" s="93"/>
      <c r="X31" s="92">
        <f t="shared" si="14"/>
        <v>0</v>
      </c>
      <c r="Y31" s="92"/>
      <c r="Z31" s="101">
        <f t="shared" si="18"/>
        <v>0</v>
      </c>
      <c r="AA31" s="95">
        <f>ROUND($Z31*'Entrées des Taux'!$A$6,2)</f>
        <v>0</v>
      </c>
      <c r="AB31" s="93">
        <f>ROUND($Z31*'Entrées des Taux'!$A$22,2)</f>
        <v>0</v>
      </c>
      <c r="AC31" s="92">
        <f>ROUND($Z31*'Entrées des Taux'!$D$6,2)</f>
        <v>0</v>
      </c>
      <c r="AD31" s="92">
        <f>ROUND($Z31*'Entrées des Taux'!$A$14,2)</f>
        <v>0</v>
      </c>
      <c r="AE31" s="92">
        <f>ROUND($Z31*'Entrées des Taux'!$A$30,2)</f>
        <v>0</v>
      </c>
      <c r="AF31" s="94">
        <f>ROUND($U31*'Entrées des Taux'!$D$14,2)</f>
        <v>0</v>
      </c>
      <c r="AG31" s="96">
        <f>ROUND($Z31*'Entrées des Taux'!$D$22,2)</f>
        <v>0</v>
      </c>
      <c r="AH31" s="102">
        <f t="shared" si="15"/>
        <v>0</v>
      </c>
      <c r="AI31" s="93"/>
      <c r="AJ31" s="98">
        <f t="shared" si="16"/>
        <v>0</v>
      </c>
      <c r="AK31" s="64"/>
      <c r="AL31" s="184"/>
    </row>
    <row r="32" spans="1:38" s="63" customFormat="1" x14ac:dyDescent="0.2">
      <c r="A32" s="183"/>
      <c r="B32" s="62"/>
      <c r="C32" s="92"/>
      <c r="D32" s="93"/>
      <c r="E32" s="92">
        <f t="shared" si="12"/>
        <v>0</v>
      </c>
      <c r="F32" s="92"/>
      <c r="G32" s="101">
        <f t="shared" si="17"/>
        <v>0</v>
      </c>
      <c r="H32" s="95">
        <f>ROUND($G32*'Entrées des Taux'!$A$4,2)</f>
        <v>0</v>
      </c>
      <c r="I32" s="93">
        <f>ROUND($G32*'Entrées des Taux'!$A$20,2)</f>
        <v>0</v>
      </c>
      <c r="J32" s="92">
        <f>ROUND($G32*'Entrées des Taux'!$D$4,2)</f>
        <v>0</v>
      </c>
      <c r="K32" s="92">
        <f>ROUND($G32*'Entrées des Taux'!$A$12,2)</f>
        <v>0</v>
      </c>
      <c r="L32" s="92">
        <f>ROUND($G32*'Entrées des Taux'!$A$28,2)</f>
        <v>0</v>
      </c>
      <c r="M32" s="94">
        <f>ROUND($B32*'Entrées des Taux'!$D$12,2)</f>
        <v>0</v>
      </c>
      <c r="N32" s="96">
        <f>ROUND($G32*'Entrées des Taux'!$D$20,2)</f>
        <v>0</v>
      </c>
      <c r="O32" s="102">
        <f t="shared" si="13"/>
        <v>0</v>
      </c>
      <c r="P32" s="93"/>
      <c r="Q32" s="98">
        <f t="shared" si="2"/>
        <v>0</v>
      </c>
      <c r="R32" s="64"/>
      <c r="S32" s="184"/>
      <c r="T32" s="183"/>
      <c r="U32" s="62"/>
      <c r="V32" s="92"/>
      <c r="W32" s="93"/>
      <c r="X32" s="92">
        <f t="shared" si="14"/>
        <v>0</v>
      </c>
      <c r="Y32" s="92"/>
      <c r="Z32" s="101">
        <f t="shared" si="18"/>
        <v>0</v>
      </c>
      <c r="AA32" s="95">
        <f>ROUND($Z32*'Entrées des Taux'!$A$6,2)</f>
        <v>0</v>
      </c>
      <c r="AB32" s="93">
        <f>ROUND($Z32*'Entrées des Taux'!$A$22,2)</f>
        <v>0</v>
      </c>
      <c r="AC32" s="92">
        <f>ROUND($Z32*'Entrées des Taux'!$D$6,2)</f>
        <v>0</v>
      </c>
      <c r="AD32" s="92">
        <f>ROUND($Z32*'Entrées des Taux'!$A$14,2)</f>
        <v>0</v>
      </c>
      <c r="AE32" s="92">
        <f>ROUND($Z32*'Entrées des Taux'!$A$30,2)</f>
        <v>0</v>
      </c>
      <c r="AF32" s="94">
        <f>ROUND($U32*'Entrées des Taux'!$D$14,2)</f>
        <v>0</v>
      </c>
      <c r="AG32" s="96">
        <f>ROUND($Z32*'Entrées des Taux'!$D$22,2)</f>
        <v>0</v>
      </c>
      <c r="AH32" s="102">
        <f t="shared" si="15"/>
        <v>0</v>
      </c>
      <c r="AI32" s="93"/>
      <c r="AJ32" s="98">
        <f t="shared" si="16"/>
        <v>0</v>
      </c>
      <c r="AK32" s="64"/>
      <c r="AL32" s="184"/>
    </row>
    <row r="33" spans="1:38" s="63" customFormat="1" x14ac:dyDescent="0.2">
      <c r="A33" s="183"/>
      <c r="B33" s="62"/>
      <c r="C33" s="92"/>
      <c r="D33" s="93"/>
      <c r="E33" s="92">
        <f t="shared" si="12"/>
        <v>0</v>
      </c>
      <c r="F33" s="92"/>
      <c r="G33" s="101">
        <f t="shared" si="17"/>
        <v>0</v>
      </c>
      <c r="H33" s="95">
        <f>ROUND($G33*'Entrées des Taux'!$A$4,2)</f>
        <v>0</v>
      </c>
      <c r="I33" s="93">
        <f>ROUND($G33*'Entrées des Taux'!$A$20,2)</f>
        <v>0</v>
      </c>
      <c r="J33" s="92">
        <f>ROUND($G33*'Entrées des Taux'!$D$4,2)</f>
        <v>0</v>
      </c>
      <c r="K33" s="92">
        <f>ROUND($G33*'Entrées des Taux'!$A$12,2)</f>
        <v>0</v>
      </c>
      <c r="L33" s="92">
        <f>ROUND($G33*'Entrées des Taux'!$A$28,2)</f>
        <v>0</v>
      </c>
      <c r="M33" s="94">
        <f>ROUND($B33*'Entrées des Taux'!$D$12,2)</f>
        <v>0</v>
      </c>
      <c r="N33" s="96">
        <f>ROUND($G33*'Entrées des Taux'!$D$20,2)</f>
        <v>0</v>
      </c>
      <c r="O33" s="102">
        <f t="shared" si="13"/>
        <v>0</v>
      </c>
      <c r="P33" s="93"/>
      <c r="Q33" s="98">
        <f t="shared" si="2"/>
        <v>0</v>
      </c>
      <c r="R33" s="64"/>
      <c r="S33" s="184"/>
      <c r="T33" s="183"/>
      <c r="U33" s="62"/>
      <c r="V33" s="92"/>
      <c r="W33" s="93"/>
      <c r="X33" s="92">
        <f t="shared" si="14"/>
        <v>0</v>
      </c>
      <c r="Y33" s="92"/>
      <c r="Z33" s="101">
        <f t="shared" si="18"/>
        <v>0</v>
      </c>
      <c r="AA33" s="95">
        <f>ROUND($Z33*'Entrées des Taux'!$A$6,2)</f>
        <v>0</v>
      </c>
      <c r="AB33" s="93">
        <f>ROUND($Z33*'Entrées des Taux'!$A$22,2)</f>
        <v>0</v>
      </c>
      <c r="AC33" s="92">
        <f>ROUND($Z33*'Entrées des Taux'!$D$6,2)</f>
        <v>0</v>
      </c>
      <c r="AD33" s="92">
        <f>ROUND($Z33*'Entrées des Taux'!$A$14,2)</f>
        <v>0</v>
      </c>
      <c r="AE33" s="92">
        <f>ROUND($Z33*'Entrées des Taux'!$A$30,2)</f>
        <v>0</v>
      </c>
      <c r="AF33" s="94">
        <f>ROUND($U33*'Entrées des Taux'!$D$14,2)</f>
        <v>0</v>
      </c>
      <c r="AG33" s="96">
        <f>ROUND($Z33*'Entrées des Taux'!$D$22,2)</f>
        <v>0</v>
      </c>
      <c r="AH33" s="102">
        <f t="shared" si="15"/>
        <v>0</v>
      </c>
      <c r="AI33" s="93"/>
      <c r="AJ33" s="98">
        <f t="shared" si="16"/>
        <v>0</v>
      </c>
      <c r="AK33" s="64"/>
      <c r="AL33" s="184"/>
    </row>
    <row r="34" spans="1:38" s="63" customFormat="1" x14ac:dyDescent="0.2">
      <c r="A34" s="183"/>
      <c r="B34" s="62"/>
      <c r="C34" s="92"/>
      <c r="D34" s="93"/>
      <c r="E34" s="92">
        <f t="shared" si="12"/>
        <v>0</v>
      </c>
      <c r="F34" s="92"/>
      <c r="G34" s="101">
        <f t="shared" si="17"/>
        <v>0</v>
      </c>
      <c r="H34" s="95">
        <f>ROUND($G34*'Entrées des Taux'!$A$4,2)</f>
        <v>0</v>
      </c>
      <c r="I34" s="93">
        <f>ROUND($G34*'Entrées des Taux'!$A$20,2)</f>
        <v>0</v>
      </c>
      <c r="J34" s="92">
        <f>ROUND($G34*'Entrées des Taux'!$D$4,2)</f>
        <v>0</v>
      </c>
      <c r="K34" s="92">
        <f>ROUND($G34*'Entrées des Taux'!$A$12,2)</f>
        <v>0</v>
      </c>
      <c r="L34" s="92">
        <f>ROUND($G34*'Entrées des Taux'!$A$28,2)</f>
        <v>0</v>
      </c>
      <c r="M34" s="94">
        <f>ROUND($B34*'Entrées des Taux'!$D$12,2)</f>
        <v>0</v>
      </c>
      <c r="N34" s="96">
        <f>ROUND($G34*'Entrées des Taux'!$D$20,2)</f>
        <v>0</v>
      </c>
      <c r="O34" s="102">
        <f t="shared" si="13"/>
        <v>0</v>
      </c>
      <c r="P34" s="93"/>
      <c r="Q34" s="98">
        <f t="shared" si="2"/>
        <v>0</v>
      </c>
      <c r="R34" s="64"/>
      <c r="S34" s="184"/>
      <c r="T34" s="183"/>
      <c r="U34" s="62"/>
      <c r="V34" s="92"/>
      <c r="W34" s="93"/>
      <c r="X34" s="92">
        <f t="shared" si="14"/>
        <v>0</v>
      </c>
      <c r="Y34" s="92"/>
      <c r="Z34" s="101">
        <f t="shared" si="18"/>
        <v>0</v>
      </c>
      <c r="AA34" s="95">
        <f>ROUND($Z34*'Entrées des Taux'!$A$6,2)</f>
        <v>0</v>
      </c>
      <c r="AB34" s="93">
        <f>ROUND($Z34*'Entrées des Taux'!$A$22,2)</f>
        <v>0</v>
      </c>
      <c r="AC34" s="92">
        <f>ROUND($Z34*'Entrées des Taux'!$D$6,2)</f>
        <v>0</v>
      </c>
      <c r="AD34" s="92">
        <f>ROUND($Z34*'Entrées des Taux'!$A$14,2)</f>
        <v>0</v>
      </c>
      <c r="AE34" s="92">
        <f>ROUND($Z34*'Entrées des Taux'!$A$30,2)</f>
        <v>0</v>
      </c>
      <c r="AF34" s="94">
        <f>ROUND($U34*'Entrées des Taux'!$D$14,2)</f>
        <v>0</v>
      </c>
      <c r="AG34" s="96">
        <f>ROUND($Z34*'Entrées des Taux'!$D$22,2)</f>
        <v>0</v>
      </c>
      <c r="AH34" s="102">
        <f t="shared" si="15"/>
        <v>0</v>
      </c>
      <c r="AI34" s="93"/>
      <c r="AJ34" s="98">
        <f t="shared" si="16"/>
        <v>0</v>
      </c>
      <c r="AK34" s="64"/>
      <c r="AL34" s="184"/>
    </row>
    <row r="35" spans="1:38" s="63" customFormat="1" x14ac:dyDescent="0.2">
      <c r="A35" s="183"/>
      <c r="B35" s="62"/>
      <c r="C35" s="92"/>
      <c r="D35" s="93"/>
      <c r="E35" s="92">
        <f t="shared" si="12"/>
        <v>0</v>
      </c>
      <c r="F35" s="92"/>
      <c r="G35" s="101">
        <f t="shared" si="17"/>
        <v>0</v>
      </c>
      <c r="H35" s="95">
        <f>ROUND($G35*'Entrées des Taux'!$A$4,2)</f>
        <v>0</v>
      </c>
      <c r="I35" s="93">
        <f>ROUND($G35*'Entrées des Taux'!$A$20,2)</f>
        <v>0</v>
      </c>
      <c r="J35" s="92">
        <f>ROUND($G35*'Entrées des Taux'!$D$4,2)</f>
        <v>0</v>
      </c>
      <c r="K35" s="92">
        <f>ROUND($G35*'Entrées des Taux'!$A$12,2)</f>
        <v>0</v>
      </c>
      <c r="L35" s="92">
        <f>ROUND($G35*'Entrées des Taux'!$A$28,2)</f>
        <v>0</v>
      </c>
      <c r="M35" s="94">
        <f>ROUND($B35*'Entrées des Taux'!$D$12,2)</f>
        <v>0</v>
      </c>
      <c r="N35" s="96">
        <f>ROUND($G35*'Entrées des Taux'!$D$20,2)</f>
        <v>0</v>
      </c>
      <c r="O35" s="102">
        <f t="shared" si="13"/>
        <v>0</v>
      </c>
      <c r="P35" s="93"/>
      <c r="Q35" s="98">
        <f t="shared" si="2"/>
        <v>0</v>
      </c>
      <c r="R35" s="64"/>
      <c r="S35" s="184"/>
      <c r="T35" s="183"/>
      <c r="U35" s="62"/>
      <c r="V35" s="92"/>
      <c r="W35" s="93"/>
      <c r="X35" s="92">
        <f t="shared" si="14"/>
        <v>0</v>
      </c>
      <c r="Y35" s="92"/>
      <c r="Z35" s="101">
        <f t="shared" si="18"/>
        <v>0</v>
      </c>
      <c r="AA35" s="95">
        <f>ROUND($Z35*'Entrées des Taux'!$A$6,2)</f>
        <v>0</v>
      </c>
      <c r="AB35" s="93">
        <f>ROUND($Z35*'Entrées des Taux'!$A$22,2)</f>
        <v>0</v>
      </c>
      <c r="AC35" s="92">
        <f>ROUND($Z35*'Entrées des Taux'!$D$6,2)</f>
        <v>0</v>
      </c>
      <c r="AD35" s="92">
        <f>ROUND($Z35*'Entrées des Taux'!$A$14,2)</f>
        <v>0</v>
      </c>
      <c r="AE35" s="92">
        <f>ROUND($Z35*'Entrées des Taux'!$A$30,2)</f>
        <v>0</v>
      </c>
      <c r="AF35" s="94">
        <f>ROUND($U35*'Entrées des Taux'!$D$14,2)</f>
        <v>0</v>
      </c>
      <c r="AG35" s="96">
        <f>ROUND($Z35*'Entrées des Taux'!$D$22,2)</f>
        <v>0</v>
      </c>
      <c r="AH35" s="102">
        <f t="shared" si="15"/>
        <v>0</v>
      </c>
      <c r="AI35" s="93"/>
      <c r="AJ35" s="98">
        <f t="shared" si="16"/>
        <v>0</v>
      </c>
      <c r="AK35" s="64"/>
      <c r="AL35" s="184"/>
    </row>
    <row r="36" spans="1:38" s="63" customFormat="1" x14ac:dyDescent="0.2">
      <c r="A36" s="183"/>
      <c r="B36" s="62"/>
      <c r="C36" s="92"/>
      <c r="D36" s="93"/>
      <c r="E36" s="92">
        <f t="shared" si="12"/>
        <v>0</v>
      </c>
      <c r="F36" s="92"/>
      <c r="G36" s="101">
        <f t="shared" si="17"/>
        <v>0</v>
      </c>
      <c r="H36" s="95">
        <f>ROUND($G36*'Entrées des Taux'!$A$4,2)</f>
        <v>0</v>
      </c>
      <c r="I36" s="93">
        <f>ROUND($G36*'Entrées des Taux'!$A$20,2)</f>
        <v>0</v>
      </c>
      <c r="J36" s="92">
        <f>ROUND($G36*'Entrées des Taux'!$D$4,2)</f>
        <v>0</v>
      </c>
      <c r="K36" s="92">
        <f>ROUND($G36*'Entrées des Taux'!$A$12,2)</f>
        <v>0</v>
      </c>
      <c r="L36" s="92">
        <f>ROUND($G36*'Entrées des Taux'!$A$28,2)</f>
        <v>0</v>
      </c>
      <c r="M36" s="94">
        <f>ROUND($B36*'Entrées des Taux'!$D$12,2)</f>
        <v>0</v>
      </c>
      <c r="N36" s="96">
        <f>ROUND($G36*'Entrées des Taux'!$D$20,2)</f>
        <v>0</v>
      </c>
      <c r="O36" s="102">
        <f t="shared" si="13"/>
        <v>0</v>
      </c>
      <c r="P36" s="93"/>
      <c r="Q36" s="98">
        <f t="shared" si="2"/>
        <v>0</v>
      </c>
      <c r="R36" s="64"/>
      <c r="S36" s="184"/>
      <c r="T36" s="183"/>
      <c r="U36" s="62"/>
      <c r="V36" s="92"/>
      <c r="W36" s="93"/>
      <c r="X36" s="92">
        <f t="shared" si="14"/>
        <v>0</v>
      </c>
      <c r="Y36" s="92"/>
      <c r="Z36" s="101">
        <f t="shared" si="18"/>
        <v>0</v>
      </c>
      <c r="AA36" s="95">
        <f>ROUND($Z36*'Entrées des Taux'!$A$6,2)</f>
        <v>0</v>
      </c>
      <c r="AB36" s="93">
        <f>ROUND($Z36*'Entrées des Taux'!$A$22,2)</f>
        <v>0</v>
      </c>
      <c r="AC36" s="92">
        <f>ROUND($Z36*'Entrées des Taux'!$D$6,2)</f>
        <v>0</v>
      </c>
      <c r="AD36" s="92">
        <f>ROUND($Z36*'Entrées des Taux'!$A$14,2)</f>
        <v>0</v>
      </c>
      <c r="AE36" s="92">
        <f>ROUND($Z36*'Entrées des Taux'!$A$30,2)</f>
        <v>0</v>
      </c>
      <c r="AF36" s="94">
        <f>ROUND($U36*'Entrées des Taux'!$D$14,2)</f>
        <v>0</v>
      </c>
      <c r="AG36" s="96">
        <f>ROUND($Z36*'Entrées des Taux'!$D$22,2)</f>
        <v>0</v>
      </c>
      <c r="AH36" s="102">
        <f t="shared" si="15"/>
        <v>0</v>
      </c>
      <c r="AI36" s="93"/>
      <c r="AJ36" s="98">
        <f t="shared" si="16"/>
        <v>0</v>
      </c>
      <c r="AK36" s="64"/>
      <c r="AL36" s="184"/>
    </row>
    <row r="37" spans="1:38" s="63" customFormat="1" x14ac:dyDescent="0.2">
      <c r="A37" s="183"/>
      <c r="B37" s="62"/>
      <c r="C37" s="92"/>
      <c r="D37" s="93"/>
      <c r="E37" s="92">
        <f t="shared" si="12"/>
        <v>0</v>
      </c>
      <c r="F37" s="92"/>
      <c r="G37" s="101">
        <f t="shared" si="17"/>
        <v>0</v>
      </c>
      <c r="H37" s="95">
        <f>ROUND($G37*'Entrées des Taux'!$A$4,2)</f>
        <v>0</v>
      </c>
      <c r="I37" s="93">
        <f>ROUND($G37*'Entrées des Taux'!$A$20,2)</f>
        <v>0</v>
      </c>
      <c r="J37" s="92">
        <f>ROUND($G37*'Entrées des Taux'!$D$4,2)</f>
        <v>0</v>
      </c>
      <c r="K37" s="92">
        <f>ROUND($G37*'Entrées des Taux'!$A$12,2)</f>
        <v>0</v>
      </c>
      <c r="L37" s="92">
        <f>ROUND($G37*'Entrées des Taux'!$A$28,2)</f>
        <v>0</v>
      </c>
      <c r="M37" s="94">
        <f>ROUND($B37*'Entrées des Taux'!$D$12,2)</f>
        <v>0</v>
      </c>
      <c r="N37" s="96">
        <f>ROUND($G37*'Entrées des Taux'!$D$20,2)</f>
        <v>0</v>
      </c>
      <c r="O37" s="102">
        <f t="shared" si="13"/>
        <v>0</v>
      </c>
      <c r="P37" s="93"/>
      <c r="Q37" s="98">
        <f t="shared" si="2"/>
        <v>0</v>
      </c>
      <c r="R37" s="64"/>
      <c r="S37" s="184"/>
      <c r="T37" s="183"/>
      <c r="U37" s="62"/>
      <c r="V37" s="92"/>
      <c r="W37" s="93"/>
      <c r="X37" s="92">
        <f t="shared" si="14"/>
        <v>0</v>
      </c>
      <c r="Y37" s="92"/>
      <c r="Z37" s="101">
        <f t="shared" si="18"/>
        <v>0</v>
      </c>
      <c r="AA37" s="95">
        <f>ROUND($Z37*'Entrées des Taux'!$A$6,2)</f>
        <v>0</v>
      </c>
      <c r="AB37" s="93">
        <f>ROUND($Z37*'Entrées des Taux'!$A$22,2)</f>
        <v>0</v>
      </c>
      <c r="AC37" s="92">
        <f>ROUND($Z37*'Entrées des Taux'!$D$6,2)</f>
        <v>0</v>
      </c>
      <c r="AD37" s="92">
        <f>ROUND($Z37*'Entrées des Taux'!$A$14,2)</f>
        <v>0</v>
      </c>
      <c r="AE37" s="92">
        <f>ROUND($Z37*'Entrées des Taux'!$A$30,2)</f>
        <v>0</v>
      </c>
      <c r="AF37" s="94">
        <f>ROUND($U37*'Entrées des Taux'!$D$14,2)</f>
        <v>0</v>
      </c>
      <c r="AG37" s="96">
        <f>ROUND($Z37*'Entrées des Taux'!$D$22,2)</f>
        <v>0</v>
      </c>
      <c r="AH37" s="102">
        <f t="shared" si="15"/>
        <v>0</v>
      </c>
      <c r="AI37" s="93"/>
      <c r="AJ37" s="98">
        <f t="shared" si="16"/>
        <v>0</v>
      </c>
      <c r="AK37" s="64"/>
      <c r="AL37" s="184"/>
    </row>
    <row r="38" spans="1:38" s="63" customFormat="1" x14ac:dyDescent="0.2">
      <c r="A38" s="183"/>
      <c r="B38" s="62"/>
      <c r="C38" s="92"/>
      <c r="D38" s="93"/>
      <c r="E38" s="92">
        <f t="shared" si="12"/>
        <v>0</v>
      </c>
      <c r="F38" s="92"/>
      <c r="G38" s="101">
        <f t="shared" si="17"/>
        <v>0</v>
      </c>
      <c r="H38" s="95">
        <f>ROUND($G38*'Entrées des Taux'!$A$4,2)</f>
        <v>0</v>
      </c>
      <c r="I38" s="93">
        <f>ROUND($G38*'Entrées des Taux'!$A$20,2)</f>
        <v>0</v>
      </c>
      <c r="J38" s="92">
        <f>ROUND($G38*'Entrées des Taux'!$D$4,2)</f>
        <v>0</v>
      </c>
      <c r="K38" s="92">
        <f>ROUND($G38*'Entrées des Taux'!$A$12,2)</f>
        <v>0</v>
      </c>
      <c r="L38" s="92">
        <f>ROUND($G38*'Entrées des Taux'!$A$28,2)</f>
        <v>0</v>
      </c>
      <c r="M38" s="94">
        <f>ROUND($B38*'Entrées des Taux'!$D$12,2)</f>
        <v>0</v>
      </c>
      <c r="N38" s="96">
        <f>ROUND($G38*'Entrées des Taux'!$D$20,2)</f>
        <v>0</v>
      </c>
      <c r="O38" s="102">
        <f t="shared" si="13"/>
        <v>0</v>
      </c>
      <c r="P38" s="93"/>
      <c r="Q38" s="98">
        <f t="shared" si="2"/>
        <v>0</v>
      </c>
      <c r="R38" s="64"/>
      <c r="S38" s="184"/>
      <c r="T38" s="183"/>
      <c r="U38" s="62"/>
      <c r="V38" s="92"/>
      <c r="W38" s="93"/>
      <c r="X38" s="92">
        <f t="shared" si="14"/>
        <v>0</v>
      </c>
      <c r="Y38" s="92"/>
      <c r="Z38" s="101">
        <f t="shared" si="18"/>
        <v>0</v>
      </c>
      <c r="AA38" s="95">
        <f>ROUND($Z38*'Entrées des Taux'!$A$6,2)</f>
        <v>0</v>
      </c>
      <c r="AB38" s="93">
        <f>ROUND($Z38*'Entrées des Taux'!$A$22,2)</f>
        <v>0</v>
      </c>
      <c r="AC38" s="92">
        <f>ROUND($Z38*'Entrées des Taux'!$D$6,2)</f>
        <v>0</v>
      </c>
      <c r="AD38" s="92">
        <f>ROUND($Z38*'Entrées des Taux'!$A$14,2)</f>
        <v>0</v>
      </c>
      <c r="AE38" s="92">
        <f>ROUND($Z38*'Entrées des Taux'!$A$30,2)</f>
        <v>0</v>
      </c>
      <c r="AF38" s="94">
        <f>ROUND($U38*'Entrées des Taux'!$D$14,2)</f>
        <v>0</v>
      </c>
      <c r="AG38" s="96">
        <f>ROUND($Z38*'Entrées des Taux'!$D$22,2)</f>
        <v>0</v>
      </c>
      <c r="AH38" s="102">
        <f t="shared" si="15"/>
        <v>0</v>
      </c>
      <c r="AI38" s="93" t="s">
        <v>0</v>
      </c>
      <c r="AJ38" s="98">
        <f t="shared" si="16"/>
        <v>0</v>
      </c>
      <c r="AK38" s="64" t="s">
        <v>0</v>
      </c>
      <c r="AL38" s="184" t="s">
        <v>0</v>
      </c>
    </row>
    <row r="39" spans="1:38" s="63" customFormat="1" x14ac:dyDescent="0.2">
      <c r="A39" s="183"/>
      <c r="B39" s="62"/>
      <c r="C39" s="92"/>
      <c r="D39" s="93"/>
      <c r="E39" s="92">
        <f t="shared" si="12"/>
        <v>0</v>
      </c>
      <c r="F39" s="92"/>
      <c r="G39" s="101">
        <f t="shared" si="17"/>
        <v>0</v>
      </c>
      <c r="H39" s="95">
        <f>ROUND($G39*'Entrées des Taux'!$A$4,2)</f>
        <v>0</v>
      </c>
      <c r="I39" s="93">
        <f>ROUND($G39*'Entrées des Taux'!$A$20,2)</f>
        <v>0</v>
      </c>
      <c r="J39" s="92">
        <f>ROUND($G39*'Entrées des Taux'!$D$4,2)</f>
        <v>0</v>
      </c>
      <c r="K39" s="92">
        <f>ROUND($G39*'Entrées des Taux'!$A$12,2)</f>
        <v>0</v>
      </c>
      <c r="L39" s="92">
        <f>ROUND($G39*'Entrées des Taux'!$A$28,2)</f>
        <v>0</v>
      </c>
      <c r="M39" s="94">
        <f>ROUND($B39*'Entrées des Taux'!$D$12,2)</f>
        <v>0</v>
      </c>
      <c r="N39" s="96">
        <f>ROUND($G39*'Entrées des Taux'!$D$20,2)</f>
        <v>0</v>
      </c>
      <c r="O39" s="102">
        <f t="shared" si="13"/>
        <v>0</v>
      </c>
      <c r="P39" s="93"/>
      <c r="Q39" s="98">
        <f t="shared" si="2"/>
        <v>0</v>
      </c>
      <c r="R39" s="64"/>
      <c r="S39" s="184"/>
      <c r="T39" s="183"/>
      <c r="U39" s="62"/>
      <c r="V39" s="92"/>
      <c r="W39" s="93"/>
      <c r="X39" s="92">
        <f t="shared" si="14"/>
        <v>0</v>
      </c>
      <c r="Y39" s="92"/>
      <c r="Z39" s="101">
        <f t="shared" si="18"/>
        <v>0</v>
      </c>
      <c r="AA39" s="95">
        <f>ROUND($Z39*'Entrées des Taux'!$A$6,2)</f>
        <v>0</v>
      </c>
      <c r="AB39" s="93">
        <f>ROUND($Z39*'Entrées des Taux'!$A$22,2)</f>
        <v>0</v>
      </c>
      <c r="AC39" s="92">
        <f>ROUND($Z39*'Entrées des Taux'!$D$6,2)</f>
        <v>0</v>
      </c>
      <c r="AD39" s="92">
        <f>ROUND($Z39*'Entrées des Taux'!$A$14,2)</f>
        <v>0</v>
      </c>
      <c r="AE39" s="92">
        <f>ROUND($Z39*'Entrées des Taux'!$A$30,2)</f>
        <v>0</v>
      </c>
      <c r="AF39" s="94">
        <f>ROUND($U39*'Entrées des Taux'!$D$14,2)</f>
        <v>0</v>
      </c>
      <c r="AG39" s="96">
        <f>ROUND($Z39*'Entrées des Taux'!$D$22,2)</f>
        <v>0</v>
      </c>
      <c r="AH39" s="102">
        <f t="shared" si="15"/>
        <v>0</v>
      </c>
      <c r="AI39" s="93"/>
      <c r="AJ39" s="98">
        <f t="shared" si="16"/>
        <v>0</v>
      </c>
      <c r="AK39" s="64"/>
      <c r="AL39" s="184"/>
    </row>
    <row r="40" spans="1:38" s="63" customFormat="1" x14ac:dyDescent="0.2">
      <c r="A40" s="183"/>
      <c r="B40" s="62"/>
      <c r="C40" s="92"/>
      <c r="D40" s="93"/>
      <c r="E40" s="92">
        <f t="shared" si="12"/>
        <v>0</v>
      </c>
      <c r="F40" s="92"/>
      <c r="G40" s="101">
        <f t="shared" si="17"/>
        <v>0</v>
      </c>
      <c r="H40" s="95">
        <f>ROUND($G40*'Entrées des Taux'!$A$4,2)</f>
        <v>0</v>
      </c>
      <c r="I40" s="93">
        <f>ROUND($G40*'Entrées des Taux'!$A$20,2)</f>
        <v>0</v>
      </c>
      <c r="J40" s="92">
        <f>ROUND($G40*'Entrées des Taux'!$D$4,2)</f>
        <v>0</v>
      </c>
      <c r="K40" s="92">
        <f>ROUND($G40*'Entrées des Taux'!$A$12,2)</f>
        <v>0</v>
      </c>
      <c r="L40" s="92">
        <f>ROUND($G40*'Entrées des Taux'!$A$28,2)</f>
        <v>0</v>
      </c>
      <c r="M40" s="94">
        <f>ROUND($B40*'Entrées des Taux'!$D$12,2)</f>
        <v>0</v>
      </c>
      <c r="N40" s="96">
        <f>ROUND($G40*'Entrées des Taux'!$D$20,2)</f>
        <v>0</v>
      </c>
      <c r="O40" s="102">
        <f t="shared" si="13"/>
        <v>0</v>
      </c>
      <c r="P40" s="93"/>
      <c r="Q40" s="98">
        <f t="shared" si="2"/>
        <v>0</v>
      </c>
      <c r="R40" s="64"/>
      <c r="S40" s="184"/>
      <c r="T40" s="183"/>
      <c r="U40" s="62"/>
      <c r="V40" s="92"/>
      <c r="W40" s="93"/>
      <c r="X40" s="92">
        <f t="shared" si="14"/>
        <v>0</v>
      </c>
      <c r="Y40" s="92"/>
      <c r="Z40" s="101">
        <f t="shared" si="18"/>
        <v>0</v>
      </c>
      <c r="AA40" s="95">
        <f>ROUND($Z40*'Entrées des Taux'!$A$6,2)</f>
        <v>0</v>
      </c>
      <c r="AB40" s="93">
        <f>ROUND($Z40*'Entrées des Taux'!$A$22,2)</f>
        <v>0</v>
      </c>
      <c r="AC40" s="92">
        <f>ROUND($Z40*'Entrées des Taux'!$D$6,2)</f>
        <v>0</v>
      </c>
      <c r="AD40" s="92">
        <f>ROUND($Z40*'Entrées des Taux'!$A$14,2)</f>
        <v>0</v>
      </c>
      <c r="AE40" s="92">
        <f>ROUND($Z40*'Entrées des Taux'!$A$30,2)</f>
        <v>0</v>
      </c>
      <c r="AF40" s="94">
        <f>ROUND($U40*'Entrées des Taux'!$D$14,2)</f>
        <v>0</v>
      </c>
      <c r="AG40" s="96">
        <f>ROUND($Z40*'Entrées des Taux'!$D$22,2)</f>
        <v>0</v>
      </c>
      <c r="AH40" s="102">
        <f t="shared" si="15"/>
        <v>0</v>
      </c>
      <c r="AI40" s="93"/>
      <c r="AJ40" s="98">
        <f t="shared" si="16"/>
        <v>0</v>
      </c>
      <c r="AK40" s="64"/>
      <c r="AL40" s="184"/>
    </row>
    <row r="41" spans="1:38" s="63" customFormat="1" ht="13.5" thickBot="1" x14ac:dyDescent="0.25">
      <c r="A41" s="183"/>
      <c r="B41" s="62"/>
      <c r="C41" s="92"/>
      <c r="D41" s="93"/>
      <c r="E41" s="92">
        <f t="shared" si="12"/>
        <v>0</v>
      </c>
      <c r="F41" s="92"/>
      <c r="G41" s="101">
        <f t="shared" si="17"/>
        <v>0</v>
      </c>
      <c r="H41" s="95">
        <f>ROUND($G41*'Entrées des Taux'!$A$4,2)</f>
        <v>0</v>
      </c>
      <c r="I41" s="93">
        <f>ROUND($G41*'Entrées des Taux'!$A$20,2)</f>
        <v>0</v>
      </c>
      <c r="J41" s="92">
        <f>ROUND($G41*'Entrées des Taux'!$D$4,2)</f>
        <v>0</v>
      </c>
      <c r="K41" s="92">
        <f>ROUND($G41*'Entrées des Taux'!$A$12,2)</f>
        <v>0</v>
      </c>
      <c r="L41" s="92">
        <f>ROUND($G41*'Entrées des Taux'!$A$28,2)</f>
        <v>0</v>
      </c>
      <c r="M41" s="94">
        <f>ROUND($B41*'Entrées des Taux'!$D$12,2)</f>
        <v>0</v>
      </c>
      <c r="N41" s="96">
        <f>ROUND($G41*'Entrées des Taux'!$D$20,2)</f>
        <v>0</v>
      </c>
      <c r="O41" s="102">
        <f t="shared" si="13"/>
        <v>0</v>
      </c>
      <c r="P41" s="93"/>
      <c r="Q41" s="98">
        <f t="shared" si="2"/>
        <v>0</v>
      </c>
      <c r="R41" s="64"/>
      <c r="S41" s="184"/>
      <c r="T41" s="183"/>
      <c r="U41" s="62"/>
      <c r="V41" s="92"/>
      <c r="W41" s="93"/>
      <c r="X41" s="92">
        <f t="shared" si="14"/>
        <v>0</v>
      </c>
      <c r="Y41" s="92"/>
      <c r="Z41" s="101">
        <f t="shared" si="18"/>
        <v>0</v>
      </c>
      <c r="AA41" s="95">
        <f>ROUND($Z41*'Entrées des Taux'!$A$6,2)</f>
        <v>0</v>
      </c>
      <c r="AB41" s="93">
        <f>ROUND($Z41*'Entrées des Taux'!$A$22,2)</f>
        <v>0</v>
      </c>
      <c r="AC41" s="92">
        <f>ROUND($Z41*'Entrées des Taux'!$D$6,2)</f>
        <v>0</v>
      </c>
      <c r="AD41" s="92">
        <f>ROUND($Z41*'Entrées des Taux'!$A$14,2)</f>
        <v>0</v>
      </c>
      <c r="AE41" s="92">
        <f>ROUND($Z41*'Entrées des Taux'!$A$30,2)</f>
        <v>0</v>
      </c>
      <c r="AF41" s="94">
        <f>ROUND($U41*'Entrées des Taux'!$D$14,2)</f>
        <v>0</v>
      </c>
      <c r="AG41" s="96">
        <f>ROUND($Z41*'Entrées des Taux'!$D$22,2)</f>
        <v>0</v>
      </c>
      <c r="AH41" s="102">
        <f t="shared" si="15"/>
        <v>0</v>
      </c>
      <c r="AI41" s="93"/>
      <c r="AJ41" s="98">
        <f t="shared" si="16"/>
        <v>0</v>
      </c>
      <c r="AK41" s="64"/>
      <c r="AL41" s="184"/>
    </row>
    <row r="42" spans="1:38" s="36" customFormat="1" ht="13.5" thickBot="1" x14ac:dyDescent="0.25">
      <c r="A42" s="30" t="s">
        <v>53</v>
      </c>
      <c r="B42" s="31">
        <f>SUM(B27:B41)</f>
        <v>0</v>
      </c>
      <c r="C42" s="32"/>
      <c r="D42" s="104">
        <f>SUM(D27:D41)</f>
        <v>0</v>
      </c>
      <c r="E42" s="105">
        <f t="shared" ref="E42:Q42" si="19">SUM(E27:E41)</f>
        <v>0</v>
      </c>
      <c r="F42" s="105">
        <f t="shared" si="19"/>
        <v>0</v>
      </c>
      <c r="G42" s="106">
        <f t="shared" si="19"/>
        <v>0</v>
      </c>
      <c r="H42" s="104">
        <f t="shared" si="19"/>
        <v>0</v>
      </c>
      <c r="I42" s="105">
        <f t="shared" si="19"/>
        <v>0</v>
      </c>
      <c r="J42" s="105">
        <f t="shared" si="19"/>
        <v>0</v>
      </c>
      <c r="K42" s="105">
        <f t="shared" si="19"/>
        <v>0</v>
      </c>
      <c r="L42" s="105">
        <f t="shared" si="19"/>
        <v>0</v>
      </c>
      <c r="M42" s="105">
        <f t="shared" si="19"/>
        <v>0</v>
      </c>
      <c r="N42" s="105">
        <f t="shared" si="19"/>
        <v>0</v>
      </c>
      <c r="O42" s="110">
        <f>SUM(O27:O41)</f>
        <v>0</v>
      </c>
      <c r="P42" s="105">
        <f t="shared" si="19"/>
        <v>0</v>
      </c>
      <c r="Q42" s="105">
        <f t="shared" si="19"/>
        <v>0</v>
      </c>
      <c r="R42" s="34"/>
      <c r="S42" s="35"/>
      <c r="T42" s="30" t="s">
        <v>55</v>
      </c>
      <c r="U42" s="31">
        <f>SUM(U27:U41)</f>
        <v>0</v>
      </c>
      <c r="V42" s="105"/>
      <c r="W42" s="104">
        <f t="shared" ref="W42:AD42" si="20">SUM(W27:W41)</f>
        <v>0</v>
      </c>
      <c r="X42" s="105">
        <f t="shared" si="20"/>
        <v>0</v>
      </c>
      <c r="Y42" s="105">
        <f t="shared" si="20"/>
        <v>0</v>
      </c>
      <c r="Z42" s="106">
        <f t="shared" si="20"/>
        <v>0</v>
      </c>
      <c r="AA42" s="104">
        <f t="shared" si="20"/>
        <v>0</v>
      </c>
      <c r="AB42" s="105">
        <f t="shared" si="20"/>
        <v>0</v>
      </c>
      <c r="AC42" s="105">
        <f t="shared" si="20"/>
        <v>0</v>
      </c>
      <c r="AD42" s="105">
        <f t="shared" si="20"/>
        <v>0</v>
      </c>
      <c r="AE42" s="105">
        <f t="shared" ref="AE42:AJ42" si="21">SUM(AE27:AE41)</f>
        <v>0</v>
      </c>
      <c r="AF42" s="105">
        <f t="shared" si="21"/>
        <v>0</v>
      </c>
      <c r="AG42" s="105">
        <f t="shared" si="21"/>
        <v>0</v>
      </c>
      <c r="AH42" s="110">
        <f t="shared" si="21"/>
        <v>0</v>
      </c>
      <c r="AI42" s="105">
        <f t="shared" si="21"/>
        <v>0</v>
      </c>
      <c r="AJ42" s="105">
        <f t="shared" si="21"/>
        <v>0</v>
      </c>
      <c r="AK42" s="34"/>
      <c r="AL42" s="35"/>
    </row>
    <row r="43" spans="1:38" s="36" customFormat="1" ht="14.25" thickTop="1" thickBot="1" x14ac:dyDescent="0.25">
      <c r="A43" s="37" t="s">
        <v>54</v>
      </c>
      <c r="B43" s="38">
        <f>B26+B42</f>
        <v>0</v>
      </c>
      <c r="C43" s="39"/>
      <c r="D43" s="111">
        <f>SUM(D26)+SUM(D42)</f>
        <v>0</v>
      </c>
      <c r="E43" s="112">
        <f t="shared" ref="E43:P43" si="22">SUM(E26)+SUM(E42)</f>
        <v>0</v>
      </c>
      <c r="F43" s="112">
        <f t="shared" si="22"/>
        <v>0</v>
      </c>
      <c r="G43" s="114">
        <f t="shared" si="22"/>
        <v>0</v>
      </c>
      <c r="H43" s="111">
        <f t="shared" si="22"/>
        <v>0</v>
      </c>
      <c r="I43" s="112">
        <f t="shared" si="22"/>
        <v>0</v>
      </c>
      <c r="J43" s="112">
        <f t="shared" si="22"/>
        <v>0</v>
      </c>
      <c r="K43" s="112">
        <f t="shared" si="22"/>
        <v>0</v>
      </c>
      <c r="L43" s="112">
        <f t="shared" si="22"/>
        <v>0</v>
      </c>
      <c r="M43" s="113">
        <f t="shared" si="22"/>
        <v>0</v>
      </c>
      <c r="N43" s="113">
        <f t="shared" si="22"/>
        <v>0</v>
      </c>
      <c r="O43" s="116">
        <f t="shared" si="22"/>
        <v>0</v>
      </c>
      <c r="P43" s="111">
        <f t="shared" si="22"/>
        <v>0</v>
      </c>
      <c r="Q43" s="112">
        <f>SUM(Q26)+SUM(Q42)</f>
        <v>0</v>
      </c>
      <c r="R43" s="42"/>
      <c r="S43" s="41"/>
      <c r="T43" s="37" t="s">
        <v>56</v>
      </c>
      <c r="U43" s="38">
        <f>U26+U42</f>
        <v>0</v>
      </c>
      <c r="V43" s="112"/>
      <c r="W43" s="111">
        <f>SUM((W26)+SUM(W42))</f>
        <v>0</v>
      </c>
      <c r="X43" s="112">
        <f t="shared" ref="X43:AD43" si="23">SUM(X26)+SUM(X42)</f>
        <v>0</v>
      </c>
      <c r="Y43" s="112">
        <f t="shared" si="23"/>
        <v>0</v>
      </c>
      <c r="Z43" s="114">
        <f t="shared" si="23"/>
        <v>0</v>
      </c>
      <c r="AA43" s="111">
        <f t="shared" si="23"/>
        <v>0</v>
      </c>
      <c r="AB43" s="112">
        <f t="shared" si="23"/>
        <v>0</v>
      </c>
      <c r="AC43" s="112">
        <f t="shared" si="23"/>
        <v>0</v>
      </c>
      <c r="AD43" s="112">
        <f t="shared" si="23"/>
        <v>0</v>
      </c>
      <c r="AE43" s="112">
        <f t="shared" ref="AE43:AJ43" si="24">SUM(AE26)+SUM(AE42)</f>
        <v>0</v>
      </c>
      <c r="AF43" s="113">
        <f t="shared" si="24"/>
        <v>0</v>
      </c>
      <c r="AG43" s="113">
        <f t="shared" si="24"/>
        <v>0</v>
      </c>
      <c r="AH43" s="116">
        <f t="shared" si="24"/>
        <v>0</v>
      </c>
      <c r="AI43" s="111">
        <f t="shared" si="24"/>
        <v>0</v>
      </c>
      <c r="AJ43" s="112">
        <f t="shared" si="24"/>
        <v>0</v>
      </c>
      <c r="AK43" s="42"/>
      <c r="AL43" s="41"/>
    </row>
    <row r="44" spans="1:38" ht="13.5" thickTop="1" x14ac:dyDescent="0.2"/>
  </sheetData>
  <sheetProtection algorithmName="SHA-512" hashValue="YRy/hdLeb0xSFHqLTuCIJ3eKNSDMh1SRLr/tjbkP9H/XzR5y4P1QfVHtEJt14WJOPEvpdfxPPU7hjDv/GMwgGQ==" saltValue="27iXliDM9aRkSHZ84g/eaQ==" spinCount="100000" sheet="1" objects="1" scenarios="1" formatColumns="0" formatRows="0"/>
  <mergeCells count="60">
    <mergeCell ref="A7:G7"/>
    <mergeCell ref="H7:N7"/>
    <mergeCell ref="T7:Z7"/>
    <mergeCell ref="G3:I3"/>
    <mergeCell ref="B3:E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  <mergeCell ref="AK5:AL5"/>
    <mergeCell ref="AE5:AG5"/>
    <mergeCell ref="L1:M1"/>
    <mergeCell ref="AE1:AF1"/>
    <mergeCell ref="AE3:AI3"/>
    <mergeCell ref="AK3:AL3"/>
    <mergeCell ref="U3:X3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0" width="8.5703125" style="3" customWidth="1"/>
    <col min="11" max="11" width="8.710937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29" width="8.5703125" style="3" customWidth="1"/>
    <col min="30" max="30" width="8.710937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6384" width="9.140625" style="3"/>
  </cols>
  <sheetData>
    <row r="1" spans="1:38" x14ac:dyDescent="0.2">
      <c r="A1" s="10"/>
      <c r="B1" s="10"/>
      <c r="C1" s="89"/>
      <c r="D1" s="10"/>
      <c r="E1" s="10"/>
      <c r="F1" s="10"/>
      <c r="G1" s="10"/>
      <c r="H1" s="10"/>
      <c r="I1" s="10"/>
      <c r="J1" s="10"/>
      <c r="K1" s="1" t="s">
        <v>22</v>
      </c>
      <c r="L1" s="215">
        <f>'Nom 1'!L1:M1</f>
        <v>0</v>
      </c>
      <c r="M1" s="215"/>
      <c r="N1" s="10"/>
      <c r="O1" s="10"/>
      <c r="P1" s="10"/>
      <c r="Q1" s="10"/>
      <c r="R1" s="1" t="s">
        <v>23</v>
      </c>
      <c r="S1" s="2">
        <f>'Nom 1'!S1</f>
        <v>0</v>
      </c>
      <c r="T1" s="10"/>
      <c r="U1" s="10"/>
      <c r="V1" s="89"/>
      <c r="W1" s="10"/>
      <c r="X1" s="10"/>
      <c r="Y1" s="10"/>
      <c r="Z1" s="10"/>
      <c r="AA1" s="10"/>
      <c r="AB1" s="10"/>
      <c r="AC1" s="10"/>
      <c r="AD1" s="1" t="s">
        <v>22</v>
      </c>
      <c r="AE1" s="215">
        <f>L1</f>
        <v>0</v>
      </c>
      <c r="AF1" s="215"/>
      <c r="AG1" s="10"/>
      <c r="AH1" s="10"/>
      <c r="AI1" s="10"/>
      <c r="AJ1" s="10"/>
      <c r="AK1" s="1" t="s">
        <v>23</v>
      </c>
      <c r="AL1" s="2">
        <f>S1</f>
        <v>0</v>
      </c>
    </row>
    <row r="3" spans="1:38" x14ac:dyDescent="0.2">
      <c r="A3" s="4" t="s">
        <v>24</v>
      </c>
      <c r="B3" s="203"/>
      <c r="C3" s="203"/>
      <c r="D3" s="203"/>
      <c r="E3" s="203"/>
      <c r="F3" s="4" t="s">
        <v>25</v>
      </c>
      <c r="G3" s="203"/>
      <c r="H3" s="203"/>
      <c r="I3" s="203"/>
      <c r="J3" s="4"/>
      <c r="K3" s="4" t="s">
        <v>28</v>
      </c>
      <c r="L3" s="203"/>
      <c r="M3" s="203"/>
      <c r="N3" s="203"/>
      <c r="O3" s="203"/>
      <c r="P3" s="203"/>
      <c r="Q3" s="4" t="s">
        <v>30</v>
      </c>
      <c r="R3" s="207"/>
      <c r="S3" s="207"/>
      <c r="T3" s="4" t="s">
        <v>24</v>
      </c>
      <c r="U3" s="204">
        <f>B3</f>
        <v>0</v>
      </c>
      <c r="V3" s="204"/>
      <c r="W3" s="204"/>
      <c r="X3" s="204"/>
      <c r="Y3" s="4" t="s">
        <v>25</v>
      </c>
      <c r="Z3" s="204">
        <f>G3</f>
        <v>0</v>
      </c>
      <c r="AA3" s="204"/>
      <c r="AB3" s="204"/>
      <c r="AC3" s="4"/>
      <c r="AD3" s="4" t="s">
        <v>28</v>
      </c>
      <c r="AE3" s="204">
        <f>L3</f>
        <v>0</v>
      </c>
      <c r="AF3" s="204"/>
      <c r="AG3" s="204"/>
      <c r="AH3" s="204"/>
      <c r="AI3" s="204"/>
      <c r="AJ3" s="4" t="s">
        <v>30</v>
      </c>
      <c r="AK3" s="202">
        <f>R3</f>
        <v>0</v>
      </c>
      <c r="AL3" s="202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26</v>
      </c>
      <c r="C5" s="203"/>
      <c r="D5" s="203"/>
      <c r="E5" s="5"/>
      <c r="F5" s="4" t="s">
        <v>27</v>
      </c>
      <c r="G5" s="213"/>
      <c r="H5" s="213"/>
      <c r="I5" s="5"/>
      <c r="K5" s="4" t="s">
        <v>29</v>
      </c>
      <c r="L5" s="203"/>
      <c r="M5" s="203"/>
      <c r="N5" s="203"/>
      <c r="O5" s="5"/>
      <c r="P5" s="5"/>
      <c r="Q5" s="4" t="s">
        <v>31</v>
      </c>
      <c r="R5" s="203"/>
      <c r="S5" s="203"/>
      <c r="T5" s="4"/>
      <c r="U5" s="4" t="s">
        <v>26</v>
      </c>
      <c r="V5" s="204">
        <f>C5</f>
        <v>0</v>
      </c>
      <c r="W5" s="204"/>
      <c r="X5" s="5"/>
      <c r="Y5" s="4" t="s">
        <v>27</v>
      </c>
      <c r="Z5" s="206">
        <f>G5</f>
        <v>0</v>
      </c>
      <c r="AA5" s="206"/>
      <c r="AB5" s="5"/>
      <c r="AD5" s="4" t="s">
        <v>29</v>
      </c>
      <c r="AE5" s="204">
        <f>L5</f>
        <v>0</v>
      </c>
      <c r="AF5" s="204"/>
      <c r="AG5" s="204"/>
      <c r="AH5" s="5"/>
      <c r="AI5" s="5"/>
      <c r="AJ5" s="4" t="s">
        <v>31</v>
      </c>
      <c r="AK5" s="204">
        <f>R5</f>
        <v>0</v>
      </c>
      <c r="AL5" s="20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9" t="s">
        <v>59</v>
      </c>
      <c r="B7" s="210"/>
      <c r="C7" s="210"/>
      <c r="D7" s="211"/>
      <c r="E7" s="211"/>
      <c r="F7" s="211"/>
      <c r="G7" s="212"/>
      <c r="H7" s="210" t="s">
        <v>60</v>
      </c>
      <c r="I7" s="211"/>
      <c r="J7" s="211"/>
      <c r="K7" s="211"/>
      <c r="L7" s="211"/>
      <c r="M7" s="214"/>
      <c r="N7" s="214"/>
      <c r="O7" s="72" t="s">
        <v>61</v>
      </c>
      <c r="P7" s="7"/>
      <c r="Q7" s="8"/>
      <c r="R7" s="8"/>
      <c r="S7" s="9"/>
      <c r="T7" s="209" t="s">
        <v>59</v>
      </c>
      <c r="U7" s="210"/>
      <c r="V7" s="210"/>
      <c r="W7" s="211"/>
      <c r="X7" s="211"/>
      <c r="Y7" s="211"/>
      <c r="Z7" s="212"/>
      <c r="AA7" s="210" t="s">
        <v>60</v>
      </c>
      <c r="AB7" s="211"/>
      <c r="AC7" s="211"/>
      <c r="AD7" s="211"/>
      <c r="AE7" s="211"/>
      <c r="AF7" s="214"/>
      <c r="AG7" s="214"/>
      <c r="AH7" s="72" t="s">
        <v>61</v>
      </c>
      <c r="AI7" s="7"/>
      <c r="AJ7" s="8"/>
      <c r="AK7" s="8"/>
      <c r="AL7" s="9"/>
    </row>
    <row r="8" spans="1:38" ht="20.100000000000001" customHeight="1" x14ac:dyDescent="0.2">
      <c r="A8" s="198" t="s">
        <v>32</v>
      </c>
      <c r="B8" s="190" t="s">
        <v>33</v>
      </c>
      <c r="C8" s="188" t="s">
        <v>34</v>
      </c>
      <c r="D8" s="188" t="s">
        <v>151</v>
      </c>
      <c r="E8" s="188" t="s">
        <v>36</v>
      </c>
      <c r="F8" s="188" t="s">
        <v>37</v>
      </c>
      <c r="G8" s="200" t="s">
        <v>38</v>
      </c>
      <c r="H8" s="198" t="s">
        <v>39</v>
      </c>
      <c r="I8" s="188" t="s">
        <v>40</v>
      </c>
      <c r="J8" s="188" t="s">
        <v>41</v>
      </c>
      <c r="K8" s="188" t="s">
        <v>42</v>
      </c>
      <c r="L8" s="188" t="s">
        <v>43</v>
      </c>
      <c r="M8" s="188" t="s">
        <v>44</v>
      </c>
      <c r="N8" s="194" t="s">
        <v>45</v>
      </c>
      <c r="O8" s="196" t="s">
        <v>46</v>
      </c>
      <c r="P8" s="198" t="s">
        <v>47</v>
      </c>
      <c r="Q8" s="188" t="s">
        <v>48</v>
      </c>
      <c r="R8" s="190" t="s">
        <v>49</v>
      </c>
      <c r="S8" s="192" t="s">
        <v>50</v>
      </c>
      <c r="T8" s="198" t="s">
        <v>32</v>
      </c>
      <c r="U8" s="190" t="s">
        <v>33</v>
      </c>
      <c r="V8" s="188" t="s">
        <v>34</v>
      </c>
      <c r="W8" s="188" t="s">
        <v>151</v>
      </c>
      <c r="X8" s="188" t="s">
        <v>36</v>
      </c>
      <c r="Y8" s="188" t="s">
        <v>37</v>
      </c>
      <c r="Z8" s="200" t="s">
        <v>38</v>
      </c>
      <c r="AA8" s="198" t="s">
        <v>39</v>
      </c>
      <c r="AB8" s="188" t="s">
        <v>40</v>
      </c>
      <c r="AC8" s="188" t="s">
        <v>41</v>
      </c>
      <c r="AD8" s="188" t="s">
        <v>42</v>
      </c>
      <c r="AE8" s="188" t="s">
        <v>43</v>
      </c>
      <c r="AF8" s="188" t="s">
        <v>44</v>
      </c>
      <c r="AG8" s="194" t="s">
        <v>45</v>
      </c>
      <c r="AH8" s="196" t="s">
        <v>46</v>
      </c>
      <c r="AI8" s="198" t="s">
        <v>47</v>
      </c>
      <c r="AJ8" s="188" t="s">
        <v>48</v>
      </c>
      <c r="AK8" s="190" t="s">
        <v>49</v>
      </c>
      <c r="AL8" s="192" t="s">
        <v>50</v>
      </c>
    </row>
    <row r="9" spans="1:38" ht="20.100000000000001" customHeight="1" thickBot="1" x14ac:dyDescent="0.25">
      <c r="A9" s="199"/>
      <c r="B9" s="191"/>
      <c r="C9" s="189"/>
      <c r="D9" s="189"/>
      <c r="E9" s="189"/>
      <c r="F9" s="189"/>
      <c r="G9" s="201"/>
      <c r="H9" s="199"/>
      <c r="I9" s="189"/>
      <c r="J9" s="189"/>
      <c r="K9" s="189"/>
      <c r="L9" s="189"/>
      <c r="M9" s="189"/>
      <c r="N9" s="195"/>
      <c r="O9" s="197"/>
      <c r="P9" s="199"/>
      <c r="Q9" s="189"/>
      <c r="R9" s="191"/>
      <c r="S9" s="193"/>
      <c r="T9" s="199"/>
      <c r="U9" s="191"/>
      <c r="V9" s="189"/>
      <c r="W9" s="189"/>
      <c r="X9" s="189"/>
      <c r="Y9" s="189"/>
      <c r="Z9" s="201"/>
      <c r="AA9" s="199"/>
      <c r="AB9" s="189"/>
      <c r="AC9" s="189"/>
      <c r="AD9" s="189"/>
      <c r="AE9" s="189"/>
      <c r="AF9" s="189"/>
      <c r="AG9" s="195"/>
      <c r="AH9" s="197"/>
      <c r="AI9" s="199"/>
      <c r="AJ9" s="189"/>
      <c r="AK9" s="191"/>
      <c r="AL9" s="193"/>
    </row>
    <row r="10" spans="1:38" s="63" customFormat="1" ht="13.5" thickTop="1" x14ac:dyDescent="0.2">
      <c r="A10" s="183"/>
      <c r="B10" s="62"/>
      <c r="C10" s="92"/>
      <c r="D10" s="93"/>
      <c r="E10" s="92">
        <f>B10*C10</f>
        <v>0</v>
      </c>
      <c r="F10" s="92"/>
      <c r="G10" s="94">
        <f t="shared" ref="G10:G24" si="0">SUM(D10:F10)</f>
        <v>0</v>
      </c>
      <c r="H10" s="95">
        <f>ROUND($G10*'Entrées des Taux'!$A$3,2)</f>
        <v>0</v>
      </c>
      <c r="I10" s="93">
        <f>ROUND($G10*'Entrées des Taux'!$A$19,2)</f>
        <v>0</v>
      </c>
      <c r="J10" s="92">
        <f>ROUND($G10*'Entrées des Taux'!$D$3,2)</f>
        <v>0</v>
      </c>
      <c r="K10" s="92">
        <f>ROUND($G10*'Entrées des Taux'!$A$11,2)</f>
        <v>0</v>
      </c>
      <c r="L10" s="92">
        <f>ROUND($G10*'Entrées des Taux'!$A$27,2)</f>
        <v>0</v>
      </c>
      <c r="M10" s="94">
        <f>ROUND($B10*'Entrées des Taux'!$D$11,2)</f>
        <v>0</v>
      </c>
      <c r="N10" s="96">
        <f>ROUND($G10*'Entrées des Taux'!$D$19,2)</f>
        <v>0</v>
      </c>
      <c r="O10" s="97">
        <f t="shared" ref="O10:O24" si="1">SUM(G10)-SUM(H10:N10)</f>
        <v>0</v>
      </c>
      <c r="P10" s="93" t="s">
        <v>0</v>
      </c>
      <c r="Q10" s="98">
        <f t="shared" ref="Q10:Q41" si="2">SUM(O10:P10)</f>
        <v>0</v>
      </c>
      <c r="R10" s="64" t="s">
        <v>0</v>
      </c>
      <c r="S10" s="184" t="s">
        <v>0</v>
      </c>
      <c r="T10" s="183"/>
      <c r="U10" s="62"/>
      <c r="V10" s="92"/>
      <c r="W10" s="93"/>
      <c r="X10" s="92">
        <f>U10*V10</f>
        <v>0</v>
      </c>
      <c r="Y10" s="92"/>
      <c r="Z10" s="94">
        <f>SUM(W10:Y10)</f>
        <v>0</v>
      </c>
      <c r="AA10" s="99">
        <f>ROUND($Z10*'Entrées des Taux'!$A$5,2)</f>
        <v>0</v>
      </c>
      <c r="AB10" s="93">
        <f>ROUND($Z10*'Entrées des Taux'!$A$21,2)</f>
        <v>0</v>
      </c>
      <c r="AC10" s="92">
        <f>ROUND($Z10*'Entrées des Taux'!$D$5,2)</f>
        <v>0</v>
      </c>
      <c r="AD10" s="92">
        <f>ROUND($Z10*'Entrées des Taux'!$A$13,2)</f>
        <v>0</v>
      </c>
      <c r="AE10" s="92">
        <f>ROUND($Z10*'Entrées des Taux'!$A$29,2)</f>
        <v>0</v>
      </c>
      <c r="AF10" s="94">
        <f>ROUND($U10*'Entrées des Taux'!$D$13,2)</f>
        <v>0</v>
      </c>
      <c r="AG10" s="100">
        <f>ROUND($Z10*'Entrées des Taux'!$D$21,2)</f>
        <v>0</v>
      </c>
      <c r="AH10" s="97">
        <f t="shared" ref="AH10:AH24" si="3">SUM(Z10)-SUM(AA10:AG10)</f>
        <v>0</v>
      </c>
      <c r="AI10" s="93" t="s">
        <v>0</v>
      </c>
      <c r="AJ10" s="92">
        <f t="shared" ref="AJ10:AJ24" si="4">SUM(AH10:AI10)</f>
        <v>0</v>
      </c>
      <c r="AK10" s="64" t="s">
        <v>0</v>
      </c>
      <c r="AL10" s="184" t="s">
        <v>0</v>
      </c>
    </row>
    <row r="11" spans="1:38" s="63" customFormat="1" x14ac:dyDescent="0.2">
      <c r="A11" s="183"/>
      <c r="B11" s="62"/>
      <c r="C11" s="92"/>
      <c r="D11" s="93"/>
      <c r="E11" s="92">
        <f t="shared" ref="E11:E24" si="5">B11*C11</f>
        <v>0</v>
      </c>
      <c r="F11" s="92"/>
      <c r="G11" s="94">
        <f t="shared" si="0"/>
        <v>0</v>
      </c>
      <c r="H11" s="95">
        <f>ROUND($G11*'Entrées des Taux'!$A$3,2)</f>
        <v>0</v>
      </c>
      <c r="I11" s="93">
        <f>ROUND($G11*'Entrées des Taux'!$A$19,2)</f>
        <v>0</v>
      </c>
      <c r="J11" s="92">
        <f>ROUND($G11*'Entrées des Taux'!$D$3,2)</f>
        <v>0</v>
      </c>
      <c r="K11" s="92">
        <f>ROUND($G11*'Entrées des Taux'!$A$11,2)</f>
        <v>0</v>
      </c>
      <c r="L11" s="92">
        <f>ROUND($G11*'Entrées des Taux'!$A$27,2)</f>
        <v>0</v>
      </c>
      <c r="M11" s="94">
        <f>ROUND($B11*'Entrées des Taux'!$D$11,2)</f>
        <v>0</v>
      </c>
      <c r="N11" s="96">
        <f>ROUND($G11*'Entrées des Taux'!$D$19,2)</f>
        <v>0</v>
      </c>
      <c r="O11" s="97">
        <f t="shared" si="1"/>
        <v>0</v>
      </c>
      <c r="P11" s="93"/>
      <c r="Q11" s="98">
        <f t="shared" si="2"/>
        <v>0</v>
      </c>
      <c r="R11" s="64"/>
      <c r="S11" s="184"/>
      <c r="T11" s="183"/>
      <c r="U11" s="62"/>
      <c r="V11" s="92"/>
      <c r="W11" s="93"/>
      <c r="X11" s="92">
        <f t="shared" ref="X11:X24" si="6">U11*V11</f>
        <v>0</v>
      </c>
      <c r="Y11" s="92"/>
      <c r="Z11" s="94">
        <f t="shared" ref="Z11:Z24" si="7">SUM(W11:Y11)</f>
        <v>0</v>
      </c>
      <c r="AA11" s="95">
        <f>ROUND($Z11*'Entrées des Taux'!$A$5,2)</f>
        <v>0</v>
      </c>
      <c r="AB11" s="93">
        <f>ROUND($Z11*'Entrées des Taux'!$A$21,2)</f>
        <v>0</v>
      </c>
      <c r="AC11" s="92">
        <f>ROUND($Z11*'Entrées des Taux'!$D$5,2)</f>
        <v>0</v>
      </c>
      <c r="AD11" s="92">
        <f>ROUND($Z11*'Entrées des Taux'!$A$13,2)</f>
        <v>0</v>
      </c>
      <c r="AE11" s="92">
        <f>ROUND($Z11*'Entrées des Taux'!$A$29,2)</f>
        <v>0</v>
      </c>
      <c r="AF11" s="94">
        <f>ROUND($U11*'Entrées des Taux'!$D$13,2)</f>
        <v>0</v>
      </c>
      <c r="AG11" s="96">
        <f>ROUND($Z11*'Entrées des Taux'!$D$21,2)</f>
        <v>0</v>
      </c>
      <c r="AH11" s="97">
        <f t="shared" si="3"/>
        <v>0</v>
      </c>
      <c r="AI11" s="93"/>
      <c r="AJ11" s="92">
        <f t="shared" si="4"/>
        <v>0</v>
      </c>
      <c r="AK11" s="64"/>
      <c r="AL11" s="184"/>
    </row>
    <row r="12" spans="1:38" s="63" customFormat="1" x14ac:dyDescent="0.2">
      <c r="A12" s="183"/>
      <c r="B12" s="62"/>
      <c r="C12" s="92"/>
      <c r="D12" s="93"/>
      <c r="E12" s="92">
        <f t="shared" si="5"/>
        <v>0</v>
      </c>
      <c r="F12" s="92"/>
      <c r="G12" s="94">
        <f t="shared" si="0"/>
        <v>0</v>
      </c>
      <c r="H12" s="95">
        <f>ROUND($G12*'Entrées des Taux'!$A$3,2)</f>
        <v>0</v>
      </c>
      <c r="I12" s="93">
        <f>ROUND($G12*'Entrées des Taux'!$A$19,2)</f>
        <v>0</v>
      </c>
      <c r="J12" s="92">
        <f>ROUND($G12*'Entrées des Taux'!$D$3,2)</f>
        <v>0</v>
      </c>
      <c r="K12" s="92">
        <f>ROUND($G12*'Entrées des Taux'!$A$11,2)</f>
        <v>0</v>
      </c>
      <c r="L12" s="92">
        <f>ROUND($G12*'Entrées des Taux'!$A$27,2)</f>
        <v>0</v>
      </c>
      <c r="M12" s="94">
        <f>ROUND($B12*'Entrées des Taux'!$D$11,2)</f>
        <v>0</v>
      </c>
      <c r="N12" s="96">
        <f>ROUND($G12*'Entrées des Taux'!$D$19,2)</f>
        <v>0</v>
      </c>
      <c r="O12" s="97">
        <f t="shared" si="1"/>
        <v>0</v>
      </c>
      <c r="P12" s="93"/>
      <c r="Q12" s="98">
        <f t="shared" si="2"/>
        <v>0</v>
      </c>
      <c r="R12" s="64"/>
      <c r="S12" s="184"/>
      <c r="T12" s="183"/>
      <c r="U12" s="62"/>
      <c r="V12" s="92"/>
      <c r="W12" s="93"/>
      <c r="X12" s="92">
        <f t="shared" si="6"/>
        <v>0</v>
      </c>
      <c r="Y12" s="92"/>
      <c r="Z12" s="94">
        <f t="shared" si="7"/>
        <v>0</v>
      </c>
      <c r="AA12" s="95">
        <f>ROUND($Z12*'Entrées des Taux'!$A$5,2)</f>
        <v>0</v>
      </c>
      <c r="AB12" s="93">
        <f>ROUND($Z12*'Entrées des Taux'!$A$21,2)</f>
        <v>0</v>
      </c>
      <c r="AC12" s="92">
        <f>ROUND($Z12*'Entrées des Taux'!$D$5,2)</f>
        <v>0</v>
      </c>
      <c r="AD12" s="92">
        <f>ROUND($Z12*'Entrées des Taux'!$A$13,2)</f>
        <v>0</v>
      </c>
      <c r="AE12" s="92">
        <f>ROUND($Z12*'Entrées des Taux'!$A$29,2)</f>
        <v>0</v>
      </c>
      <c r="AF12" s="94">
        <f>ROUND($U12*'Entrées des Taux'!$D$13,2)</f>
        <v>0</v>
      </c>
      <c r="AG12" s="96">
        <f>ROUND($Z12*'Entrées des Taux'!$D$21,2)</f>
        <v>0</v>
      </c>
      <c r="AH12" s="97">
        <f t="shared" si="3"/>
        <v>0</v>
      </c>
      <c r="AI12" s="93"/>
      <c r="AJ12" s="92">
        <f t="shared" si="4"/>
        <v>0</v>
      </c>
      <c r="AK12" s="64"/>
      <c r="AL12" s="184"/>
    </row>
    <row r="13" spans="1:38" s="63" customFormat="1" x14ac:dyDescent="0.2">
      <c r="A13" s="183"/>
      <c r="B13" s="62"/>
      <c r="C13" s="92"/>
      <c r="D13" s="93"/>
      <c r="E13" s="92">
        <f t="shared" si="5"/>
        <v>0</v>
      </c>
      <c r="F13" s="92"/>
      <c r="G13" s="101">
        <f t="shared" si="0"/>
        <v>0</v>
      </c>
      <c r="H13" s="95">
        <f>ROUND($G13*'Entrées des Taux'!$A$3,2)</f>
        <v>0</v>
      </c>
      <c r="I13" s="93">
        <f>ROUND($G13*'Entrées des Taux'!$A$19,2)</f>
        <v>0</v>
      </c>
      <c r="J13" s="92">
        <f>ROUND($G13*'Entrées des Taux'!$D$3,2)</f>
        <v>0</v>
      </c>
      <c r="K13" s="92">
        <f>ROUND($G13*'Entrées des Taux'!$A$11,2)</f>
        <v>0</v>
      </c>
      <c r="L13" s="92">
        <f>ROUND($G13*'Entrées des Taux'!$A$27,2)</f>
        <v>0</v>
      </c>
      <c r="M13" s="94">
        <f>ROUND($B13*'Entrées des Taux'!$D$11,2)</f>
        <v>0</v>
      </c>
      <c r="N13" s="96">
        <f>ROUND($G13*'Entrées des Taux'!$D$19,2)</f>
        <v>0</v>
      </c>
      <c r="O13" s="102">
        <f t="shared" si="1"/>
        <v>0</v>
      </c>
      <c r="P13" s="93"/>
      <c r="Q13" s="98">
        <f t="shared" si="2"/>
        <v>0</v>
      </c>
      <c r="R13" s="64"/>
      <c r="S13" s="184"/>
      <c r="T13" s="183"/>
      <c r="U13" s="62"/>
      <c r="V13" s="92"/>
      <c r="W13" s="93"/>
      <c r="X13" s="92">
        <f t="shared" si="6"/>
        <v>0</v>
      </c>
      <c r="Y13" s="92"/>
      <c r="Z13" s="101">
        <f t="shared" si="7"/>
        <v>0</v>
      </c>
      <c r="AA13" s="95">
        <f>ROUND($Z13*'Entrées des Taux'!$A$5,2)</f>
        <v>0</v>
      </c>
      <c r="AB13" s="93">
        <f>ROUND($Z13*'Entrées des Taux'!$A$21,2)</f>
        <v>0</v>
      </c>
      <c r="AC13" s="92">
        <f>ROUND($Z13*'Entrées des Taux'!$D$5,2)</f>
        <v>0</v>
      </c>
      <c r="AD13" s="92">
        <f>ROUND($Z13*'Entrées des Taux'!$A$13,2)</f>
        <v>0</v>
      </c>
      <c r="AE13" s="92">
        <f>ROUND($Z13*'Entrées des Taux'!$A$29,2)</f>
        <v>0</v>
      </c>
      <c r="AF13" s="94">
        <f>ROUND($U13*'Entrées des Taux'!$D$13,2)</f>
        <v>0</v>
      </c>
      <c r="AG13" s="96">
        <f>ROUND($Z13*'Entrées des Taux'!$D$21,2)</f>
        <v>0</v>
      </c>
      <c r="AH13" s="102">
        <f t="shared" si="3"/>
        <v>0</v>
      </c>
      <c r="AI13" s="93"/>
      <c r="AJ13" s="98">
        <f t="shared" si="4"/>
        <v>0</v>
      </c>
      <c r="AK13" s="64"/>
      <c r="AL13" s="184"/>
    </row>
    <row r="14" spans="1:38" s="63" customFormat="1" x14ac:dyDescent="0.2">
      <c r="A14" s="183"/>
      <c r="B14" s="62"/>
      <c r="C14" s="92"/>
      <c r="D14" s="93"/>
      <c r="E14" s="92">
        <f t="shared" si="5"/>
        <v>0</v>
      </c>
      <c r="F14" s="92"/>
      <c r="G14" s="101">
        <f t="shared" si="0"/>
        <v>0</v>
      </c>
      <c r="H14" s="95">
        <f>ROUND($G14*'Entrées des Taux'!$A$3,2)</f>
        <v>0</v>
      </c>
      <c r="I14" s="93">
        <f>ROUND($G14*'Entrées des Taux'!$A$19,2)</f>
        <v>0</v>
      </c>
      <c r="J14" s="92">
        <f>ROUND($G14*'Entrées des Taux'!$D$3,2)</f>
        <v>0</v>
      </c>
      <c r="K14" s="92">
        <f>ROUND($G14*'Entrées des Taux'!$A$11,2)</f>
        <v>0</v>
      </c>
      <c r="L14" s="92">
        <f>ROUND($G14*'Entrées des Taux'!$A$27,2)</f>
        <v>0</v>
      </c>
      <c r="M14" s="94">
        <f>ROUND($B14*'Entrées des Taux'!$D$11,2)</f>
        <v>0</v>
      </c>
      <c r="N14" s="96">
        <f>ROUND($G14*'Entrées des Taux'!$D$19,2)</f>
        <v>0</v>
      </c>
      <c r="O14" s="102">
        <f t="shared" si="1"/>
        <v>0</v>
      </c>
      <c r="P14" s="93"/>
      <c r="Q14" s="98">
        <f t="shared" si="2"/>
        <v>0</v>
      </c>
      <c r="R14" s="64"/>
      <c r="S14" s="184"/>
      <c r="T14" s="183"/>
      <c r="U14" s="62"/>
      <c r="V14" s="92"/>
      <c r="W14" s="93"/>
      <c r="X14" s="92">
        <f t="shared" si="6"/>
        <v>0</v>
      </c>
      <c r="Y14" s="92"/>
      <c r="Z14" s="101">
        <f t="shared" si="7"/>
        <v>0</v>
      </c>
      <c r="AA14" s="95">
        <f>ROUND($Z14*'Entrées des Taux'!$A$5,2)</f>
        <v>0</v>
      </c>
      <c r="AB14" s="93">
        <f>ROUND($Z14*'Entrées des Taux'!$A$21,2)</f>
        <v>0</v>
      </c>
      <c r="AC14" s="92">
        <f>ROUND($Z14*'Entrées des Taux'!$D$5,2)</f>
        <v>0</v>
      </c>
      <c r="AD14" s="92">
        <f>ROUND($Z14*'Entrées des Taux'!$A$13,2)</f>
        <v>0</v>
      </c>
      <c r="AE14" s="92">
        <f>ROUND($Z14*'Entrées des Taux'!$A$29,2)</f>
        <v>0</v>
      </c>
      <c r="AF14" s="94">
        <f>ROUND($U14*'Entrées des Taux'!$D$13,2)</f>
        <v>0</v>
      </c>
      <c r="AG14" s="96">
        <f>ROUND($Z14*'Entrées des Taux'!$D$21,2)</f>
        <v>0</v>
      </c>
      <c r="AH14" s="102">
        <f t="shared" si="3"/>
        <v>0</v>
      </c>
      <c r="AI14" s="93"/>
      <c r="AJ14" s="98">
        <f t="shared" si="4"/>
        <v>0</v>
      </c>
      <c r="AK14" s="64"/>
      <c r="AL14" s="184"/>
    </row>
    <row r="15" spans="1:38" s="63" customFormat="1" x14ac:dyDescent="0.2">
      <c r="A15" s="183"/>
      <c r="B15" s="62"/>
      <c r="C15" s="92"/>
      <c r="D15" s="93"/>
      <c r="E15" s="92">
        <f t="shared" si="5"/>
        <v>0</v>
      </c>
      <c r="F15" s="92"/>
      <c r="G15" s="101">
        <f t="shared" si="0"/>
        <v>0</v>
      </c>
      <c r="H15" s="95">
        <f>ROUND($G15*'Entrées des Taux'!$A$3,2)</f>
        <v>0</v>
      </c>
      <c r="I15" s="93">
        <f>ROUND($G15*'Entrées des Taux'!$A$19,2)</f>
        <v>0</v>
      </c>
      <c r="J15" s="92">
        <f>ROUND($G15*'Entrées des Taux'!$D$3,2)</f>
        <v>0</v>
      </c>
      <c r="K15" s="92">
        <f>ROUND($G15*'Entrées des Taux'!$A$11,2)</f>
        <v>0</v>
      </c>
      <c r="L15" s="92">
        <f>ROUND($G15*'Entrées des Taux'!$A$27,2)</f>
        <v>0</v>
      </c>
      <c r="M15" s="94">
        <f>ROUND($B15*'Entrées des Taux'!$D$11,2)</f>
        <v>0</v>
      </c>
      <c r="N15" s="96">
        <f>ROUND($G15*'Entrées des Taux'!$D$19,2)</f>
        <v>0</v>
      </c>
      <c r="O15" s="102">
        <f t="shared" si="1"/>
        <v>0</v>
      </c>
      <c r="P15" s="93"/>
      <c r="Q15" s="98">
        <f t="shared" si="2"/>
        <v>0</v>
      </c>
      <c r="R15" s="64"/>
      <c r="S15" s="184"/>
      <c r="T15" s="183"/>
      <c r="U15" s="62"/>
      <c r="V15" s="92"/>
      <c r="W15" s="93"/>
      <c r="X15" s="92">
        <f t="shared" si="6"/>
        <v>0</v>
      </c>
      <c r="Y15" s="92"/>
      <c r="Z15" s="101">
        <f t="shared" si="7"/>
        <v>0</v>
      </c>
      <c r="AA15" s="95">
        <f>ROUND($Z15*'Entrées des Taux'!$A$5,2)</f>
        <v>0</v>
      </c>
      <c r="AB15" s="93">
        <f>ROUND($Z15*'Entrées des Taux'!$A$21,2)</f>
        <v>0</v>
      </c>
      <c r="AC15" s="92">
        <f>ROUND($Z15*'Entrées des Taux'!$D$5,2)</f>
        <v>0</v>
      </c>
      <c r="AD15" s="92">
        <f>ROUND($Z15*'Entrées des Taux'!$A$13,2)</f>
        <v>0</v>
      </c>
      <c r="AE15" s="92">
        <f>ROUND($Z15*'Entrées des Taux'!$A$29,2)</f>
        <v>0</v>
      </c>
      <c r="AF15" s="94">
        <f>ROUND($U15*'Entrées des Taux'!$D$13,2)</f>
        <v>0</v>
      </c>
      <c r="AG15" s="96">
        <f>ROUND($Z15*'Entrées des Taux'!$D$21,2)</f>
        <v>0</v>
      </c>
      <c r="AH15" s="102">
        <f t="shared" si="3"/>
        <v>0</v>
      </c>
      <c r="AI15" s="93"/>
      <c r="AJ15" s="98">
        <f t="shared" si="4"/>
        <v>0</v>
      </c>
      <c r="AK15" s="64"/>
      <c r="AL15" s="184"/>
    </row>
    <row r="16" spans="1:38" s="63" customFormat="1" x14ac:dyDescent="0.2">
      <c r="A16" s="183"/>
      <c r="B16" s="62"/>
      <c r="C16" s="92"/>
      <c r="D16" s="93"/>
      <c r="E16" s="92">
        <f t="shared" si="5"/>
        <v>0</v>
      </c>
      <c r="F16" s="92"/>
      <c r="G16" s="101">
        <f t="shared" si="0"/>
        <v>0</v>
      </c>
      <c r="H16" s="95">
        <f>ROUND($G16*'Entrées des Taux'!$A$3,2)</f>
        <v>0</v>
      </c>
      <c r="I16" s="93">
        <f>ROUND($G16*'Entrées des Taux'!$A$19,2)</f>
        <v>0</v>
      </c>
      <c r="J16" s="92">
        <f>ROUND($G16*'Entrées des Taux'!$D$3,2)</f>
        <v>0</v>
      </c>
      <c r="K16" s="92">
        <f>ROUND($G16*'Entrées des Taux'!$A$11,2)</f>
        <v>0</v>
      </c>
      <c r="L16" s="92">
        <f>ROUND($G16*'Entrées des Taux'!$A$27,2)</f>
        <v>0</v>
      </c>
      <c r="M16" s="94">
        <f>ROUND($B16*'Entrées des Taux'!$D$11,2)</f>
        <v>0</v>
      </c>
      <c r="N16" s="96">
        <f>ROUND($G16*'Entrées des Taux'!$D$19,2)</f>
        <v>0</v>
      </c>
      <c r="O16" s="102">
        <f t="shared" si="1"/>
        <v>0</v>
      </c>
      <c r="P16" s="93"/>
      <c r="Q16" s="98">
        <f t="shared" si="2"/>
        <v>0</v>
      </c>
      <c r="R16" s="64"/>
      <c r="S16" s="184"/>
      <c r="T16" s="183"/>
      <c r="U16" s="62"/>
      <c r="V16" s="92"/>
      <c r="W16" s="93"/>
      <c r="X16" s="92">
        <f t="shared" si="6"/>
        <v>0</v>
      </c>
      <c r="Y16" s="92"/>
      <c r="Z16" s="101">
        <f t="shared" si="7"/>
        <v>0</v>
      </c>
      <c r="AA16" s="95">
        <f>ROUND($Z16*'Entrées des Taux'!$A$5,2)</f>
        <v>0</v>
      </c>
      <c r="AB16" s="93">
        <f>ROUND($Z16*'Entrées des Taux'!$A$21,2)</f>
        <v>0</v>
      </c>
      <c r="AC16" s="92">
        <f>ROUND($Z16*'Entrées des Taux'!$D$5,2)</f>
        <v>0</v>
      </c>
      <c r="AD16" s="92">
        <f>ROUND($Z16*'Entrées des Taux'!$A$13,2)</f>
        <v>0</v>
      </c>
      <c r="AE16" s="92">
        <f>ROUND($Z16*'Entrées des Taux'!$A$29,2)</f>
        <v>0</v>
      </c>
      <c r="AF16" s="94">
        <f>ROUND($U16*'Entrées des Taux'!$D$13,2)</f>
        <v>0</v>
      </c>
      <c r="AG16" s="96">
        <f>ROUND($Z16*'Entrées des Taux'!$D$21,2)</f>
        <v>0</v>
      </c>
      <c r="AH16" s="102">
        <f t="shared" si="3"/>
        <v>0</v>
      </c>
      <c r="AI16" s="93"/>
      <c r="AJ16" s="98">
        <f t="shared" si="4"/>
        <v>0</v>
      </c>
      <c r="AK16" s="64"/>
      <c r="AL16" s="184"/>
    </row>
    <row r="17" spans="1:38" s="63" customFormat="1" x14ac:dyDescent="0.2">
      <c r="A17" s="183"/>
      <c r="B17" s="62"/>
      <c r="C17" s="92"/>
      <c r="D17" s="93"/>
      <c r="E17" s="92">
        <f t="shared" si="5"/>
        <v>0</v>
      </c>
      <c r="F17" s="92"/>
      <c r="G17" s="101">
        <f t="shared" si="0"/>
        <v>0</v>
      </c>
      <c r="H17" s="95">
        <f>ROUND($G17*'Entrées des Taux'!$A$3,2)</f>
        <v>0</v>
      </c>
      <c r="I17" s="93">
        <f>ROUND($G17*'Entrées des Taux'!$A$19,2)</f>
        <v>0</v>
      </c>
      <c r="J17" s="92">
        <f>ROUND($G17*'Entrées des Taux'!$D$3,2)</f>
        <v>0</v>
      </c>
      <c r="K17" s="92">
        <f>ROUND($G17*'Entrées des Taux'!$A$11,2)</f>
        <v>0</v>
      </c>
      <c r="L17" s="92">
        <f>ROUND($G17*'Entrées des Taux'!$A$27,2)</f>
        <v>0</v>
      </c>
      <c r="M17" s="94">
        <f>ROUND($B17*'Entrées des Taux'!$D$11,2)</f>
        <v>0</v>
      </c>
      <c r="N17" s="96">
        <f>ROUND($G17*'Entrées des Taux'!$D$19,2)</f>
        <v>0</v>
      </c>
      <c r="O17" s="102">
        <f t="shared" si="1"/>
        <v>0</v>
      </c>
      <c r="P17" s="93"/>
      <c r="Q17" s="98">
        <f t="shared" si="2"/>
        <v>0</v>
      </c>
      <c r="R17" s="64"/>
      <c r="S17" s="184"/>
      <c r="T17" s="183"/>
      <c r="U17" s="62"/>
      <c r="V17" s="92"/>
      <c r="W17" s="93"/>
      <c r="X17" s="92">
        <f t="shared" si="6"/>
        <v>0</v>
      </c>
      <c r="Y17" s="92"/>
      <c r="Z17" s="101">
        <f t="shared" si="7"/>
        <v>0</v>
      </c>
      <c r="AA17" s="95">
        <f>ROUND($Z17*'Entrées des Taux'!$A$5,2)</f>
        <v>0</v>
      </c>
      <c r="AB17" s="93">
        <f>ROUND($Z17*'Entrées des Taux'!$A$21,2)</f>
        <v>0</v>
      </c>
      <c r="AC17" s="92">
        <f>ROUND($Z17*'Entrées des Taux'!$D$5,2)</f>
        <v>0</v>
      </c>
      <c r="AD17" s="92">
        <f>ROUND($Z17*'Entrées des Taux'!$A$13,2)</f>
        <v>0</v>
      </c>
      <c r="AE17" s="92">
        <f>ROUND($Z17*'Entrées des Taux'!$A$29,2)</f>
        <v>0</v>
      </c>
      <c r="AF17" s="94">
        <f>ROUND($U17*'Entrées des Taux'!$D$13,2)</f>
        <v>0</v>
      </c>
      <c r="AG17" s="96">
        <f>ROUND($Z17*'Entrées des Taux'!$D$21,2)</f>
        <v>0</v>
      </c>
      <c r="AH17" s="102">
        <f t="shared" si="3"/>
        <v>0</v>
      </c>
      <c r="AI17" s="93"/>
      <c r="AJ17" s="98">
        <f t="shared" si="4"/>
        <v>0</v>
      </c>
      <c r="AK17" s="64"/>
      <c r="AL17" s="184"/>
    </row>
    <row r="18" spans="1:38" s="63" customFormat="1" x14ac:dyDescent="0.2">
      <c r="A18" s="183"/>
      <c r="B18" s="62"/>
      <c r="C18" s="92"/>
      <c r="D18" s="93"/>
      <c r="E18" s="92">
        <f t="shared" si="5"/>
        <v>0</v>
      </c>
      <c r="F18" s="92"/>
      <c r="G18" s="101">
        <f t="shared" si="0"/>
        <v>0</v>
      </c>
      <c r="H18" s="95">
        <f>ROUND($G18*'Entrées des Taux'!$A$3,2)</f>
        <v>0</v>
      </c>
      <c r="I18" s="93">
        <f>ROUND($G18*'Entrées des Taux'!$A$19,2)</f>
        <v>0</v>
      </c>
      <c r="J18" s="92">
        <f>ROUND($G18*'Entrées des Taux'!$D$3,2)</f>
        <v>0</v>
      </c>
      <c r="K18" s="92">
        <f>ROUND($G18*'Entrées des Taux'!$A$11,2)</f>
        <v>0</v>
      </c>
      <c r="L18" s="92">
        <f>ROUND($G18*'Entrées des Taux'!$A$27,2)</f>
        <v>0</v>
      </c>
      <c r="M18" s="94">
        <f>ROUND($B18*'Entrées des Taux'!$D$11,2)</f>
        <v>0</v>
      </c>
      <c r="N18" s="96">
        <f>ROUND($G18*'Entrées des Taux'!$D$19,2)</f>
        <v>0</v>
      </c>
      <c r="O18" s="102">
        <f t="shared" si="1"/>
        <v>0</v>
      </c>
      <c r="P18" s="93"/>
      <c r="Q18" s="98">
        <f t="shared" si="2"/>
        <v>0</v>
      </c>
      <c r="R18" s="64"/>
      <c r="S18" s="184"/>
      <c r="T18" s="183"/>
      <c r="U18" s="62"/>
      <c r="V18" s="92"/>
      <c r="W18" s="93"/>
      <c r="X18" s="92">
        <f t="shared" si="6"/>
        <v>0</v>
      </c>
      <c r="Y18" s="92"/>
      <c r="Z18" s="101">
        <f t="shared" si="7"/>
        <v>0</v>
      </c>
      <c r="AA18" s="95">
        <f>ROUND($Z18*'Entrées des Taux'!$A$5,2)</f>
        <v>0</v>
      </c>
      <c r="AB18" s="93">
        <f>ROUND($Z18*'Entrées des Taux'!$A$21,2)</f>
        <v>0</v>
      </c>
      <c r="AC18" s="92">
        <f>ROUND($Z18*'Entrées des Taux'!$D$5,2)</f>
        <v>0</v>
      </c>
      <c r="AD18" s="92">
        <f>ROUND($Z18*'Entrées des Taux'!$A$13,2)</f>
        <v>0</v>
      </c>
      <c r="AE18" s="92">
        <f>ROUND($Z18*'Entrées des Taux'!$A$29,2)</f>
        <v>0</v>
      </c>
      <c r="AF18" s="94">
        <f>ROUND($U18*'Entrées des Taux'!$D$13,2)</f>
        <v>0</v>
      </c>
      <c r="AG18" s="96">
        <f>ROUND($Z18*'Entrées des Taux'!$D$21,2)</f>
        <v>0</v>
      </c>
      <c r="AH18" s="102">
        <f t="shared" si="3"/>
        <v>0</v>
      </c>
      <c r="AI18" s="93"/>
      <c r="AJ18" s="98">
        <f t="shared" si="4"/>
        <v>0</v>
      </c>
      <c r="AK18" s="64"/>
      <c r="AL18" s="184"/>
    </row>
    <row r="19" spans="1:38" s="63" customFormat="1" x14ac:dyDescent="0.2">
      <c r="A19" s="183"/>
      <c r="B19" s="62"/>
      <c r="C19" s="92"/>
      <c r="D19" s="93"/>
      <c r="E19" s="92">
        <f t="shared" si="5"/>
        <v>0</v>
      </c>
      <c r="F19" s="92"/>
      <c r="G19" s="101">
        <f t="shared" si="0"/>
        <v>0</v>
      </c>
      <c r="H19" s="95">
        <f>ROUND($G19*'Entrées des Taux'!$A$3,2)</f>
        <v>0</v>
      </c>
      <c r="I19" s="93">
        <f>ROUND($G19*'Entrées des Taux'!$A$19,2)</f>
        <v>0</v>
      </c>
      <c r="J19" s="92">
        <f>ROUND($G19*'Entrées des Taux'!$D$3,2)</f>
        <v>0</v>
      </c>
      <c r="K19" s="92">
        <f>ROUND($G19*'Entrées des Taux'!$A$11,2)</f>
        <v>0</v>
      </c>
      <c r="L19" s="92">
        <f>ROUND($G19*'Entrées des Taux'!$A$27,2)</f>
        <v>0</v>
      </c>
      <c r="M19" s="94">
        <f>ROUND($B19*'Entrées des Taux'!$D$11,2)</f>
        <v>0</v>
      </c>
      <c r="N19" s="96">
        <f>ROUND($G19*'Entrées des Taux'!$D$19,2)</f>
        <v>0</v>
      </c>
      <c r="O19" s="102">
        <f t="shared" si="1"/>
        <v>0</v>
      </c>
      <c r="P19" s="93"/>
      <c r="Q19" s="98">
        <f t="shared" si="2"/>
        <v>0</v>
      </c>
      <c r="R19" s="64"/>
      <c r="S19" s="184"/>
      <c r="T19" s="183"/>
      <c r="U19" s="62"/>
      <c r="V19" s="92"/>
      <c r="W19" s="93"/>
      <c r="X19" s="92">
        <f t="shared" si="6"/>
        <v>0</v>
      </c>
      <c r="Y19" s="92"/>
      <c r="Z19" s="101">
        <f t="shared" si="7"/>
        <v>0</v>
      </c>
      <c r="AA19" s="95">
        <f>ROUND($Z19*'Entrées des Taux'!$A$5,2)</f>
        <v>0</v>
      </c>
      <c r="AB19" s="93">
        <f>ROUND($Z19*'Entrées des Taux'!$A$21,2)</f>
        <v>0</v>
      </c>
      <c r="AC19" s="92">
        <f>ROUND($Z19*'Entrées des Taux'!$D$5,2)</f>
        <v>0</v>
      </c>
      <c r="AD19" s="92">
        <f>ROUND($Z19*'Entrées des Taux'!$A$13,2)</f>
        <v>0</v>
      </c>
      <c r="AE19" s="92">
        <f>ROUND($Z19*'Entrées des Taux'!$A$29,2)</f>
        <v>0</v>
      </c>
      <c r="AF19" s="94">
        <f>ROUND($U19*'Entrées des Taux'!$D$13,2)</f>
        <v>0</v>
      </c>
      <c r="AG19" s="96">
        <f>ROUND($Z19*'Entrées des Taux'!$D$21,2)</f>
        <v>0</v>
      </c>
      <c r="AH19" s="102">
        <f t="shared" si="3"/>
        <v>0</v>
      </c>
      <c r="AI19" s="93"/>
      <c r="AJ19" s="98">
        <f t="shared" si="4"/>
        <v>0</v>
      </c>
      <c r="AK19" s="64"/>
      <c r="AL19" s="184"/>
    </row>
    <row r="20" spans="1:38" s="63" customFormat="1" x14ac:dyDescent="0.2">
      <c r="A20" s="183"/>
      <c r="B20" s="62"/>
      <c r="C20" s="92"/>
      <c r="D20" s="93"/>
      <c r="E20" s="92">
        <f t="shared" si="5"/>
        <v>0</v>
      </c>
      <c r="F20" s="92"/>
      <c r="G20" s="101">
        <f t="shared" si="0"/>
        <v>0</v>
      </c>
      <c r="H20" s="95">
        <f>ROUND($G20*'Entrées des Taux'!$A$3,2)</f>
        <v>0</v>
      </c>
      <c r="I20" s="93">
        <f>ROUND($G20*'Entrées des Taux'!$A$19,2)</f>
        <v>0</v>
      </c>
      <c r="J20" s="92">
        <f>ROUND($G20*'Entrées des Taux'!$D$3,2)</f>
        <v>0</v>
      </c>
      <c r="K20" s="92">
        <f>ROUND($G20*'Entrées des Taux'!$A$11,2)</f>
        <v>0</v>
      </c>
      <c r="L20" s="92">
        <f>ROUND($G20*'Entrées des Taux'!$A$27,2)</f>
        <v>0</v>
      </c>
      <c r="M20" s="94">
        <f>ROUND($B20*'Entrées des Taux'!$D$11,2)</f>
        <v>0</v>
      </c>
      <c r="N20" s="96">
        <f>ROUND($G20*'Entrées des Taux'!$D$19,2)</f>
        <v>0</v>
      </c>
      <c r="O20" s="102">
        <f t="shared" si="1"/>
        <v>0</v>
      </c>
      <c r="P20" s="93"/>
      <c r="Q20" s="98">
        <f t="shared" si="2"/>
        <v>0</v>
      </c>
      <c r="R20" s="64"/>
      <c r="S20" s="184"/>
      <c r="T20" s="183"/>
      <c r="U20" s="62"/>
      <c r="V20" s="92"/>
      <c r="W20" s="93"/>
      <c r="X20" s="92">
        <f t="shared" si="6"/>
        <v>0</v>
      </c>
      <c r="Y20" s="92"/>
      <c r="Z20" s="101">
        <f t="shared" si="7"/>
        <v>0</v>
      </c>
      <c r="AA20" s="95">
        <f>ROUND($Z20*'Entrées des Taux'!$A$5,2)</f>
        <v>0</v>
      </c>
      <c r="AB20" s="93">
        <f>ROUND($Z20*'Entrées des Taux'!$A$21,2)</f>
        <v>0</v>
      </c>
      <c r="AC20" s="92">
        <f>ROUND($Z20*'Entrées des Taux'!$D$5,2)</f>
        <v>0</v>
      </c>
      <c r="AD20" s="92">
        <f>ROUND($Z20*'Entrées des Taux'!$A$13,2)</f>
        <v>0</v>
      </c>
      <c r="AE20" s="92">
        <f>ROUND($Z20*'Entrées des Taux'!$A$29,2)</f>
        <v>0</v>
      </c>
      <c r="AF20" s="94">
        <f>ROUND($U20*'Entrées des Taux'!$D$13,2)</f>
        <v>0</v>
      </c>
      <c r="AG20" s="96">
        <f>ROUND($Z20*'Entrées des Taux'!$D$21,2)</f>
        <v>0</v>
      </c>
      <c r="AH20" s="102">
        <f t="shared" si="3"/>
        <v>0</v>
      </c>
      <c r="AI20" s="93"/>
      <c r="AJ20" s="98">
        <f t="shared" si="4"/>
        <v>0</v>
      </c>
      <c r="AK20" s="64"/>
      <c r="AL20" s="184"/>
    </row>
    <row r="21" spans="1:38" s="63" customFormat="1" x14ac:dyDescent="0.2">
      <c r="A21" s="183"/>
      <c r="B21" s="62"/>
      <c r="C21" s="92"/>
      <c r="D21" s="93"/>
      <c r="E21" s="92">
        <f t="shared" si="5"/>
        <v>0</v>
      </c>
      <c r="F21" s="92"/>
      <c r="G21" s="101">
        <f t="shared" si="0"/>
        <v>0</v>
      </c>
      <c r="H21" s="95">
        <f>ROUND($G21*'Entrées des Taux'!$A$3,2)</f>
        <v>0</v>
      </c>
      <c r="I21" s="93">
        <f>ROUND($G21*'Entrées des Taux'!$A$19,2)</f>
        <v>0</v>
      </c>
      <c r="J21" s="92">
        <f>ROUND($G21*'Entrées des Taux'!$D$3,2)</f>
        <v>0</v>
      </c>
      <c r="K21" s="92">
        <f>ROUND($G21*'Entrées des Taux'!$A$11,2)</f>
        <v>0</v>
      </c>
      <c r="L21" s="92">
        <f>ROUND($G21*'Entrées des Taux'!$A$27,2)</f>
        <v>0</v>
      </c>
      <c r="M21" s="94">
        <f>ROUND($B21*'Entrées des Taux'!$D$11,2)</f>
        <v>0</v>
      </c>
      <c r="N21" s="96">
        <f>ROUND($G21*'Entrées des Taux'!$D$19,2)</f>
        <v>0</v>
      </c>
      <c r="O21" s="102">
        <f t="shared" si="1"/>
        <v>0</v>
      </c>
      <c r="P21" s="93"/>
      <c r="Q21" s="98">
        <f t="shared" si="2"/>
        <v>0</v>
      </c>
      <c r="R21" s="64"/>
      <c r="S21" s="184"/>
      <c r="T21" s="183"/>
      <c r="U21" s="62"/>
      <c r="V21" s="92"/>
      <c r="W21" s="93"/>
      <c r="X21" s="92">
        <f t="shared" si="6"/>
        <v>0</v>
      </c>
      <c r="Y21" s="92"/>
      <c r="Z21" s="101">
        <f t="shared" si="7"/>
        <v>0</v>
      </c>
      <c r="AA21" s="95">
        <f>ROUND($Z21*'Entrées des Taux'!$A$5,2)</f>
        <v>0</v>
      </c>
      <c r="AB21" s="93">
        <f>ROUND($Z21*'Entrées des Taux'!$A$21,2)</f>
        <v>0</v>
      </c>
      <c r="AC21" s="92">
        <f>ROUND($Z21*'Entrées des Taux'!$D$5,2)</f>
        <v>0</v>
      </c>
      <c r="AD21" s="92">
        <f>ROUND($Z21*'Entrées des Taux'!$A$13,2)</f>
        <v>0</v>
      </c>
      <c r="AE21" s="92">
        <f>ROUND($Z21*'Entrées des Taux'!$A$29,2)</f>
        <v>0</v>
      </c>
      <c r="AF21" s="94">
        <f>ROUND($U21*'Entrées des Taux'!$D$13,2)</f>
        <v>0</v>
      </c>
      <c r="AG21" s="96">
        <f>ROUND($Z21*'Entrées des Taux'!$D$21,2)</f>
        <v>0</v>
      </c>
      <c r="AH21" s="102">
        <f t="shared" si="3"/>
        <v>0</v>
      </c>
      <c r="AI21" s="93"/>
      <c r="AJ21" s="98">
        <f t="shared" si="4"/>
        <v>0</v>
      </c>
      <c r="AK21" s="64"/>
      <c r="AL21" s="184"/>
    </row>
    <row r="22" spans="1:38" s="63" customFormat="1" x14ac:dyDescent="0.2">
      <c r="A22" s="183"/>
      <c r="B22" s="62"/>
      <c r="C22" s="92"/>
      <c r="D22" s="93"/>
      <c r="E22" s="92">
        <f t="shared" si="5"/>
        <v>0</v>
      </c>
      <c r="F22" s="92"/>
      <c r="G22" s="101">
        <f t="shared" si="0"/>
        <v>0</v>
      </c>
      <c r="H22" s="95">
        <f>ROUND($G22*'Entrées des Taux'!$A$3,2)</f>
        <v>0</v>
      </c>
      <c r="I22" s="93">
        <f>ROUND($G22*'Entrées des Taux'!$A$19,2)</f>
        <v>0</v>
      </c>
      <c r="J22" s="92">
        <f>ROUND($G22*'Entrées des Taux'!$D$3,2)</f>
        <v>0</v>
      </c>
      <c r="K22" s="92">
        <f>ROUND($G22*'Entrées des Taux'!$A$11,2)</f>
        <v>0</v>
      </c>
      <c r="L22" s="92">
        <f>ROUND($G22*'Entrées des Taux'!$A$27,2)</f>
        <v>0</v>
      </c>
      <c r="M22" s="94">
        <f>ROUND($B22*'Entrées des Taux'!$D$11,2)</f>
        <v>0</v>
      </c>
      <c r="N22" s="96">
        <f>ROUND($G22*'Entrées des Taux'!$D$19,2)</f>
        <v>0</v>
      </c>
      <c r="O22" s="102">
        <f t="shared" si="1"/>
        <v>0</v>
      </c>
      <c r="P22" s="93"/>
      <c r="Q22" s="98">
        <f t="shared" si="2"/>
        <v>0</v>
      </c>
      <c r="R22" s="64"/>
      <c r="S22" s="184"/>
      <c r="T22" s="183"/>
      <c r="U22" s="62"/>
      <c r="V22" s="92"/>
      <c r="W22" s="93"/>
      <c r="X22" s="92">
        <f t="shared" si="6"/>
        <v>0</v>
      </c>
      <c r="Y22" s="92"/>
      <c r="Z22" s="101">
        <f t="shared" si="7"/>
        <v>0</v>
      </c>
      <c r="AA22" s="95">
        <f>ROUND($Z22*'Entrées des Taux'!$A$5,2)</f>
        <v>0</v>
      </c>
      <c r="AB22" s="93">
        <f>ROUND($Z22*'Entrées des Taux'!$A$21,2)</f>
        <v>0</v>
      </c>
      <c r="AC22" s="92">
        <f>ROUND($Z22*'Entrées des Taux'!$D$5,2)</f>
        <v>0</v>
      </c>
      <c r="AD22" s="92">
        <f>ROUND($Z22*'Entrées des Taux'!$A$13,2)</f>
        <v>0</v>
      </c>
      <c r="AE22" s="92">
        <f>ROUND($Z22*'Entrées des Taux'!$A$29,2)</f>
        <v>0</v>
      </c>
      <c r="AF22" s="94">
        <f>ROUND($U22*'Entrées des Taux'!$D$13,2)</f>
        <v>0</v>
      </c>
      <c r="AG22" s="96">
        <f>ROUND($Z22*'Entrées des Taux'!$D$21,2)</f>
        <v>0</v>
      </c>
      <c r="AH22" s="102">
        <f t="shared" si="3"/>
        <v>0</v>
      </c>
      <c r="AI22" s="93"/>
      <c r="AJ22" s="98">
        <f t="shared" si="4"/>
        <v>0</v>
      </c>
      <c r="AK22" s="64"/>
      <c r="AL22" s="184"/>
    </row>
    <row r="23" spans="1:38" s="63" customFormat="1" x14ac:dyDescent="0.2">
      <c r="A23" s="183"/>
      <c r="B23" s="62"/>
      <c r="C23" s="92"/>
      <c r="D23" s="93"/>
      <c r="E23" s="92">
        <f t="shared" si="5"/>
        <v>0</v>
      </c>
      <c r="F23" s="92"/>
      <c r="G23" s="101">
        <f t="shared" si="0"/>
        <v>0</v>
      </c>
      <c r="H23" s="95">
        <f>ROUND($G23*'Entrées des Taux'!$A$3,2)</f>
        <v>0</v>
      </c>
      <c r="I23" s="93">
        <f>ROUND($G23*'Entrées des Taux'!$A$19,2)</f>
        <v>0</v>
      </c>
      <c r="J23" s="92">
        <f>ROUND($G23*'Entrées des Taux'!$D$3,2)</f>
        <v>0</v>
      </c>
      <c r="K23" s="92">
        <f>ROUND($G23*'Entrées des Taux'!$A$11,2)</f>
        <v>0</v>
      </c>
      <c r="L23" s="92">
        <f>ROUND($G23*'Entrées des Taux'!$A$27,2)</f>
        <v>0</v>
      </c>
      <c r="M23" s="94">
        <f>ROUND($B23*'Entrées des Taux'!$D$11,2)</f>
        <v>0</v>
      </c>
      <c r="N23" s="96">
        <f>ROUND($G23*'Entrées des Taux'!$D$19,2)</f>
        <v>0</v>
      </c>
      <c r="O23" s="102">
        <f t="shared" si="1"/>
        <v>0</v>
      </c>
      <c r="P23" s="93"/>
      <c r="Q23" s="98">
        <f t="shared" si="2"/>
        <v>0</v>
      </c>
      <c r="R23" s="64"/>
      <c r="S23" s="184"/>
      <c r="T23" s="183"/>
      <c r="U23" s="62"/>
      <c r="V23" s="92"/>
      <c r="W23" s="93"/>
      <c r="X23" s="92">
        <f t="shared" si="6"/>
        <v>0</v>
      </c>
      <c r="Y23" s="92"/>
      <c r="Z23" s="101">
        <f t="shared" si="7"/>
        <v>0</v>
      </c>
      <c r="AA23" s="95">
        <f>ROUND($Z23*'Entrées des Taux'!$A$5,2)</f>
        <v>0</v>
      </c>
      <c r="AB23" s="93">
        <f>ROUND($Z23*'Entrées des Taux'!$A$21,2)</f>
        <v>0</v>
      </c>
      <c r="AC23" s="92">
        <f>ROUND($Z23*'Entrées des Taux'!$D$5,2)</f>
        <v>0</v>
      </c>
      <c r="AD23" s="92">
        <f>ROUND($Z23*'Entrées des Taux'!$A$13,2)</f>
        <v>0</v>
      </c>
      <c r="AE23" s="92">
        <f>ROUND($Z23*'Entrées des Taux'!$A$29,2)</f>
        <v>0</v>
      </c>
      <c r="AF23" s="94">
        <f>ROUND($U23*'Entrées des Taux'!$D$13,2)</f>
        <v>0</v>
      </c>
      <c r="AG23" s="96">
        <f>ROUND($Z23*'Entrées des Taux'!$D$21,2)</f>
        <v>0</v>
      </c>
      <c r="AH23" s="102">
        <f t="shared" si="3"/>
        <v>0</v>
      </c>
      <c r="AI23" s="93"/>
      <c r="AJ23" s="98">
        <f t="shared" si="4"/>
        <v>0</v>
      </c>
      <c r="AK23" s="64"/>
      <c r="AL23" s="184"/>
    </row>
    <row r="24" spans="1:38" s="63" customFormat="1" ht="13.5" thickBot="1" x14ac:dyDescent="0.25">
      <c r="A24" s="183"/>
      <c r="B24" s="62"/>
      <c r="C24" s="92"/>
      <c r="D24" s="93"/>
      <c r="E24" s="92">
        <f t="shared" si="5"/>
        <v>0</v>
      </c>
      <c r="F24" s="92"/>
      <c r="G24" s="101">
        <f t="shared" si="0"/>
        <v>0</v>
      </c>
      <c r="H24" s="103">
        <f>ROUND($G24*'Entrées des Taux'!$A$3,2)</f>
        <v>0</v>
      </c>
      <c r="I24" s="93">
        <f>ROUND($G24*'Entrées des Taux'!$A$19,2)</f>
        <v>0</v>
      </c>
      <c r="J24" s="92">
        <f>ROUND($G24*'Entrées des Taux'!$D$3,2)</f>
        <v>0</v>
      </c>
      <c r="K24" s="92">
        <f>ROUND($G24*'Entrées des Taux'!$A$11,2)</f>
        <v>0</v>
      </c>
      <c r="L24" s="92">
        <f>ROUND($G24*'Entrées des Taux'!$A$27,2)</f>
        <v>0</v>
      </c>
      <c r="M24" s="94">
        <f>ROUND($B24*'Entrées des Taux'!$D$11,2)</f>
        <v>0</v>
      </c>
      <c r="N24" s="96">
        <f>ROUND($G24*'Entrées des Taux'!$D$19,2)</f>
        <v>0</v>
      </c>
      <c r="O24" s="102">
        <f t="shared" si="1"/>
        <v>0</v>
      </c>
      <c r="P24" s="93"/>
      <c r="Q24" s="98">
        <f t="shared" si="2"/>
        <v>0</v>
      </c>
      <c r="R24" s="64"/>
      <c r="S24" s="184"/>
      <c r="T24" s="183"/>
      <c r="U24" s="62"/>
      <c r="V24" s="92"/>
      <c r="W24" s="93"/>
      <c r="X24" s="92">
        <f t="shared" si="6"/>
        <v>0</v>
      </c>
      <c r="Y24" s="92"/>
      <c r="Z24" s="101">
        <f t="shared" si="7"/>
        <v>0</v>
      </c>
      <c r="AA24" s="103">
        <f>ROUND($Z24*'Entrées des Taux'!$A$5,2)</f>
        <v>0</v>
      </c>
      <c r="AB24" s="93">
        <f>ROUND($Z24*'Entrées des Taux'!$A$21,2)</f>
        <v>0</v>
      </c>
      <c r="AC24" s="92">
        <f>ROUND($Z24*'Entrées des Taux'!$D$5,2)</f>
        <v>0</v>
      </c>
      <c r="AD24" s="92">
        <f>ROUND($Z24*'Entrées des Taux'!$A$13,2)</f>
        <v>0</v>
      </c>
      <c r="AE24" s="92">
        <f>ROUND($Z24*'Entrées des Taux'!$A$29,2)</f>
        <v>0</v>
      </c>
      <c r="AF24" s="94">
        <f>ROUND($U24*'Entrées des Taux'!$D$13,2)</f>
        <v>0</v>
      </c>
      <c r="AG24" s="96">
        <f>ROUND($Z24*'Entrées des Taux'!$D$21,2)</f>
        <v>0</v>
      </c>
      <c r="AH24" s="102">
        <f t="shared" si="3"/>
        <v>0</v>
      </c>
      <c r="AI24" s="93"/>
      <c r="AJ24" s="98">
        <f t="shared" si="4"/>
        <v>0</v>
      </c>
      <c r="AK24" s="64"/>
      <c r="AL24" s="184"/>
    </row>
    <row r="25" spans="1:38" s="36" customFormat="1" ht="13.5" thickBot="1" x14ac:dyDescent="0.25">
      <c r="A25" s="30" t="s">
        <v>51</v>
      </c>
      <c r="B25" s="31">
        <f>SUM(B10:B24)</f>
        <v>0</v>
      </c>
      <c r="C25" s="32"/>
      <c r="D25" s="104">
        <f t="shared" ref="D25:N25" si="8">SUM(D10:D24)</f>
        <v>0</v>
      </c>
      <c r="E25" s="105">
        <f t="shared" si="8"/>
        <v>0</v>
      </c>
      <c r="F25" s="105">
        <f t="shared" si="8"/>
        <v>0</v>
      </c>
      <c r="G25" s="106">
        <f t="shared" si="8"/>
        <v>0</v>
      </c>
      <c r="H25" s="107">
        <f t="shared" si="8"/>
        <v>0</v>
      </c>
      <c r="I25" s="105">
        <f t="shared" si="8"/>
        <v>0</v>
      </c>
      <c r="J25" s="105">
        <f t="shared" si="8"/>
        <v>0</v>
      </c>
      <c r="K25" s="105">
        <f t="shared" si="8"/>
        <v>0</v>
      </c>
      <c r="L25" s="105">
        <f t="shared" si="8"/>
        <v>0</v>
      </c>
      <c r="M25" s="104">
        <f t="shared" si="8"/>
        <v>0</v>
      </c>
      <c r="N25" s="106">
        <f t="shared" si="8"/>
        <v>0</v>
      </c>
      <c r="O25" s="108">
        <f>SUM(O10:O24)</f>
        <v>0</v>
      </c>
      <c r="P25" s="104">
        <f>SUM(P10:P24)</f>
        <v>0</v>
      </c>
      <c r="Q25" s="105">
        <f>SUM(Q10:Q24)</f>
        <v>0</v>
      </c>
      <c r="R25" s="34"/>
      <c r="S25" s="35"/>
      <c r="T25" s="30" t="s">
        <v>57</v>
      </c>
      <c r="U25" s="31">
        <f>SUM(U10:U24)</f>
        <v>0</v>
      </c>
      <c r="V25" s="105"/>
      <c r="W25" s="104">
        <f t="shared" ref="W25:AG25" si="9">SUM(W10:W24)</f>
        <v>0</v>
      </c>
      <c r="X25" s="105">
        <f t="shared" si="9"/>
        <v>0</v>
      </c>
      <c r="Y25" s="105">
        <f t="shared" si="9"/>
        <v>0</v>
      </c>
      <c r="Z25" s="105">
        <f t="shared" si="9"/>
        <v>0</v>
      </c>
      <c r="AA25" s="109">
        <f t="shared" si="9"/>
        <v>0</v>
      </c>
      <c r="AB25" s="105">
        <f t="shared" si="9"/>
        <v>0</v>
      </c>
      <c r="AC25" s="105">
        <f t="shared" si="9"/>
        <v>0</v>
      </c>
      <c r="AD25" s="105">
        <f t="shared" si="9"/>
        <v>0</v>
      </c>
      <c r="AE25" s="105">
        <f t="shared" si="9"/>
        <v>0</v>
      </c>
      <c r="AF25" s="104">
        <f t="shared" si="9"/>
        <v>0</v>
      </c>
      <c r="AG25" s="104">
        <f t="shared" si="9"/>
        <v>0</v>
      </c>
      <c r="AH25" s="110">
        <f>SUM(AH10:AH24)</f>
        <v>0</v>
      </c>
      <c r="AI25" s="104">
        <f>SUM(AI10:AI24)</f>
        <v>0</v>
      </c>
      <c r="AJ25" s="105">
        <f>SUM(AJ10:AJ24)</f>
        <v>0</v>
      </c>
      <c r="AK25" s="34"/>
      <c r="AL25" s="35"/>
    </row>
    <row r="26" spans="1:38" s="36" customFormat="1" ht="14.25" thickTop="1" thickBot="1" x14ac:dyDescent="0.25">
      <c r="A26" s="37" t="s">
        <v>52</v>
      </c>
      <c r="B26" s="38">
        <f>B25</f>
        <v>0</v>
      </c>
      <c r="C26" s="39"/>
      <c r="D26" s="111">
        <f>SUM(D25)</f>
        <v>0</v>
      </c>
      <c r="E26" s="112">
        <f t="shared" ref="E26:Q26" si="10">SUM(E25)</f>
        <v>0</v>
      </c>
      <c r="F26" s="112">
        <f t="shared" si="10"/>
        <v>0</v>
      </c>
      <c r="G26" s="113">
        <f t="shared" si="10"/>
        <v>0</v>
      </c>
      <c r="H26" s="111">
        <f t="shared" si="10"/>
        <v>0</v>
      </c>
      <c r="I26" s="112">
        <f t="shared" si="10"/>
        <v>0</v>
      </c>
      <c r="J26" s="112">
        <f t="shared" si="10"/>
        <v>0</v>
      </c>
      <c r="K26" s="112">
        <f t="shared" si="10"/>
        <v>0</v>
      </c>
      <c r="L26" s="112">
        <f t="shared" si="10"/>
        <v>0</v>
      </c>
      <c r="M26" s="112">
        <f t="shared" si="10"/>
        <v>0</v>
      </c>
      <c r="N26" s="114">
        <f t="shared" si="10"/>
        <v>0</v>
      </c>
      <c r="O26" s="115">
        <f t="shared" si="10"/>
        <v>0</v>
      </c>
      <c r="P26" s="111">
        <f t="shared" si="10"/>
        <v>0</v>
      </c>
      <c r="Q26" s="112">
        <f t="shared" si="10"/>
        <v>0</v>
      </c>
      <c r="R26" s="40"/>
      <c r="S26" s="41"/>
      <c r="T26" s="37" t="s">
        <v>58</v>
      </c>
      <c r="U26" s="38">
        <f>B43+U25</f>
        <v>0</v>
      </c>
      <c r="V26" s="112"/>
      <c r="W26" s="111">
        <f t="shared" ref="W26:AJ26" si="11">SUM(D43)+SUM(W25)</f>
        <v>0</v>
      </c>
      <c r="X26" s="112">
        <f t="shared" si="11"/>
        <v>0</v>
      </c>
      <c r="Y26" s="112">
        <f t="shared" si="11"/>
        <v>0</v>
      </c>
      <c r="Z26" s="113">
        <f t="shared" si="11"/>
        <v>0</v>
      </c>
      <c r="AA26" s="111">
        <f t="shared" si="11"/>
        <v>0</v>
      </c>
      <c r="AB26" s="112">
        <f t="shared" si="11"/>
        <v>0</v>
      </c>
      <c r="AC26" s="112">
        <f t="shared" si="11"/>
        <v>0</v>
      </c>
      <c r="AD26" s="112">
        <f t="shared" si="11"/>
        <v>0</v>
      </c>
      <c r="AE26" s="112">
        <f t="shared" si="11"/>
        <v>0</v>
      </c>
      <c r="AF26" s="112">
        <f t="shared" si="11"/>
        <v>0</v>
      </c>
      <c r="AG26" s="112">
        <f t="shared" si="11"/>
        <v>0</v>
      </c>
      <c r="AH26" s="113">
        <f t="shared" si="11"/>
        <v>0</v>
      </c>
      <c r="AI26" s="111">
        <f t="shared" si="11"/>
        <v>0</v>
      </c>
      <c r="AJ26" s="112">
        <f t="shared" si="11"/>
        <v>0</v>
      </c>
      <c r="AK26" s="40"/>
      <c r="AL26" s="41"/>
    </row>
    <row r="27" spans="1:38" s="63" customFormat="1" ht="13.5" thickTop="1" x14ac:dyDescent="0.2">
      <c r="A27" s="183"/>
      <c r="B27" s="62"/>
      <c r="C27" s="92"/>
      <c r="D27" s="93"/>
      <c r="E27" s="92">
        <f t="shared" ref="E27:E41" si="12">B27*C27</f>
        <v>0</v>
      </c>
      <c r="F27" s="92"/>
      <c r="G27" s="101">
        <f>SUM(D27:F27)</f>
        <v>0</v>
      </c>
      <c r="H27" s="99">
        <f>ROUND($G27*'Entrées des Taux'!$A$4,2)</f>
        <v>0</v>
      </c>
      <c r="I27" s="93">
        <f>ROUND($G27*'Entrées des Taux'!$A$20,2)</f>
        <v>0</v>
      </c>
      <c r="J27" s="92">
        <f>ROUND($G27*'Entrées des Taux'!$D$4,2)</f>
        <v>0</v>
      </c>
      <c r="K27" s="92">
        <f>ROUND($G27*'Entrées des Taux'!$A$12,2)</f>
        <v>0</v>
      </c>
      <c r="L27" s="92">
        <f>ROUND($G27*'Entrées des Taux'!$A$28,2)</f>
        <v>0</v>
      </c>
      <c r="M27" s="94">
        <f>ROUND($B27*'Entrées des Taux'!$D$12,2)</f>
        <v>0</v>
      </c>
      <c r="N27" s="100">
        <f>ROUND($G27*'Entrées des Taux'!$D$20,2)</f>
        <v>0</v>
      </c>
      <c r="O27" s="102">
        <f t="shared" ref="O27:O41" si="13">SUM(G27)-SUM(H27:N27)</f>
        <v>0</v>
      </c>
      <c r="P27" s="93"/>
      <c r="Q27" s="98">
        <f>SUM(O27:P27)</f>
        <v>0</v>
      </c>
      <c r="R27" s="64"/>
      <c r="S27" s="184"/>
      <c r="T27" s="183"/>
      <c r="U27" s="62"/>
      <c r="V27" s="92"/>
      <c r="W27" s="93"/>
      <c r="X27" s="92">
        <f t="shared" ref="X27:X41" si="14">U27*V27</f>
        <v>0</v>
      </c>
      <c r="Y27" s="92"/>
      <c r="Z27" s="101">
        <f>SUM(W27:Y27)</f>
        <v>0</v>
      </c>
      <c r="AA27" s="99">
        <f>ROUND($Z27*'Entrées des Taux'!$A$6,2)</f>
        <v>0</v>
      </c>
      <c r="AB27" s="93">
        <f>ROUND($Z27*'Entrées des Taux'!$A$22,2)</f>
        <v>0</v>
      </c>
      <c r="AC27" s="92">
        <f>ROUND($Z27*'Entrées des Taux'!$D$6,2)</f>
        <v>0</v>
      </c>
      <c r="AD27" s="92">
        <f>ROUND($Z27*'Entrées des Taux'!$A$14,2)</f>
        <v>0</v>
      </c>
      <c r="AE27" s="92">
        <f>ROUND($Z27*'Entrées des Taux'!$A$30,2)</f>
        <v>0</v>
      </c>
      <c r="AF27" s="94">
        <f>ROUND($U27*'Entrées des Taux'!$D$14,2)</f>
        <v>0</v>
      </c>
      <c r="AG27" s="100">
        <f>ROUND($Z27*'Entrées des Taux'!$D$22,2)</f>
        <v>0</v>
      </c>
      <c r="AH27" s="102">
        <f t="shared" ref="AH27:AH41" si="15">SUM(Z27)-SUM(AA27:AG27)</f>
        <v>0</v>
      </c>
      <c r="AI27" s="93" t="s">
        <v>0</v>
      </c>
      <c r="AJ27" s="98">
        <f t="shared" ref="AJ27:AJ41" si="16">SUM(AH27:AI27)</f>
        <v>0</v>
      </c>
      <c r="AK27" s="64" t="s">
        <v>0</v>
      </c>
      <c r="AL27" s="184" t="s">
        <v>0</v>
      </c>
    </row>
    <row r="28" spans="1:38" s="63" customFormat="1" x14ac:dyDescent="0.2">
      <c r="A28" s="183"/>
      <c r="B28" s="62"/>
      <c r="C28" s="92"/>
      <c r="D28" s="93"/>
      <c r="E28" s="92">
        <f t="shared" si="12"/>
        <v>0</v>
      </c>
      <c r="F28" s="92"/>
      <c r="G28" s="101">
        <f t="shared" ref="G28:G41" si="17">SUM(D28:F28)</f>
        <v>0</v>
      </c>
      <c r="H28" s="95">
        <f>ROUND($G28*'Entrées des Taux'!$A$4,2)</f>
        <v>0</v>
      </c>
      <c r="I28" s="93">
        <f>ROUND($G28*'Entrées des Taux'!$A$20,2)</f>
        <v>0</v>
      </c>
      <c r="J28" s="92">
        <f>ROUND($G28*'Entrées des Taux'!$D$4,2)</f>
        <v>0</v>
      </c>
      <c r="K28" s="92">
        <f>ROUND($G28*'Entrées des Taux'!$A$12,2)</f>
        <v>0</v>
      </c>
      <c r="L28" s="92">
        <f>ROUND($G28*'Entrées des Taux'!$A$28,2)</f>
        <v>0</v>
      </c>
      <c r="M28" s="94">
        <f>ROUND($B28*'Entrées des Taux'!$D$12,2)</f>
        <v>0</v>
      </c>
      <c r="N28" s="96">
        <f>ROUND($G28*'Entrées des Taux'!$D$20,2)</f>
        <v>0</v>
      </c>
      <c r="O28" s="102">
        <f t="shared" si="13"/>
        <v>0</v>
      </c>
      <c r="P28" s="93"/>
      <c r="Q28" s="98">
        <f t="shared" si="2"/>
        <v>0</v>
      </c>
      <c r="R28" s="64"/>
      <c r="S28" s="184"/>
      <c r="T28" s="183"/>
      <c r="U28" s="62"/>
      <c r="V28" s="92"/>
      <c r="W28" s="93"/>
      <c r="X28" s="92">
        <f t="shared" si="14"/>
        <v>0</v>
      </c>
      <c r="Y28" s="92"/>
      <c r="Z28" s="101">
        <f t="shared" ref="Z28:Z41" si="18">SUM(W28:Y28)</f>
        <v>0</v>
      </c>
      <c r="AA28" s="95">
        <f>ROUND($Z28*'Entrées des Taux'!$A$6,2)</f>
        <v>0</v>
      </c>
      <c r="AB28" s="93">
        <f>ROUND($Z28*'Entrées des Taux'!$A$22,2)</f>
        <v>0</v>
      </c>
      <c r="AC28" s="92">
        <f>ROUND($Z28*'Entrées des Taux'!$D$6,2)</f>
        <v>0</v>
      </c>
      <c r="AD28" s="92">
        <f>ROUND($Z28*'Entrées des Taux'!$A$14,2)</f>
        <v>0</v>
      </c>
      <c r="AE28" s="92">
        <f>ROUND($Z28*'Entrées des Taux'!$A$30,2)</f>
        <v>0</v>
      </c>
      <c r="AF28" s="94">
        <f>ROUND($U28*'Entrées des Taux'!$D$14,2)</f>
        <v>0</v>
      </c>
      <c r="AG28" s="96">
        <f>ROUND($Z28*'Entrées des Taux'!$D$22,2)</f>
        <v>0</v>
      </c>
      <c r="AH28" s="102">
        <f t="shared" si="15"/>
        <v>0</v>
      </c>
      <c r="AI28" s="93"/>
      <c r="AJ28" s="98">
        <f t="shared" si="16"/>
        <v>0</v>
      </c>
      <c r="AK28" s="64"/>
      <c r="AL28" s="184"/>
    </row>
    <row r="29" spans="1:38" s="63" customFormat="1" x14ac:dyDescent="0.2">
      <c r="A29" s="183"/>
      <c r="B29" s="62"/>
      <c r="C29" s="92"/>
      <c r="D29" s="93"/>
      <c r="E29" s="92">
        <f t="shared" si="12"/>
        <v>0</v>
      </c>
      <c r="F29" s="92"/>
      <c r="G29" s="101">
        <f t="shared" si="17"/>
        <v>0</v>
      </c>
      <c r="H29" s="95">
        <f>ROUND($G29*'Entrées des Taux'!$A$4,2)</f>
        <v>0</v>
      </c>
      <c r="I29" s="93">
        <f>ROUND($G29*'Entrées des Taux'!$A$20,2)</f>
        <v>0</v>
      </c>
      <c r="J29" s="92">
        <f>ROUND($G29*'Entrées des Taux'!$D$4,2)</f>
        <v>0</v>
      </c>
      <c r="K29" s="92">
        <f>ROUND($G29*'Entrées des Taux'!$A$12,2)</f>
        <v>0</v>
      </c>
      <c r="L29" s="92">
        <f>ROUND($G29*'Entrées des Taux'!$A$28,2)</f>
        <v>0</v>
      </c>
      <c r="M29" s="94">
        <f>ROUND($B29*'Entrées des Taux'!$D$12,2)</f>
        <v>0</v>
      </c>
      <c r="N29" s="96">
        <f>ROUND($G29*'Entrées des Taux'!$D$20,2)</f>
        <v>0</v>
      </c>
      <c r="O29" s="102">
        <f t="shared" si="13"/>
        <v>0</v>
      </c>
      <c r="P29" s="93"/>
      <c r="Q29" s="98">
        <f t="shared" si="2"/>
        <v>0</v>
      </c>
      <c r="R29" s="64"/>
      <c r="S29" s="184"/>
      <c r="T29" s="183"/>
      <c r="U29" s="62"/>
      <c r="V29" s="92"/>
      <c r="W29" s="93"/>
      <c r="X29" s="92">
        <f t="shared" si="14"/>
        <v>0</v>
      </c>
      <c r="Y29" s="92"/>
      <c r="Z29" s="101">
        <f t="shared" si="18"/>
        <v>0</v>
      </c>
      <c r="AA29" s="95">
        <f>ROUND($Z29*'Entrées des Taux'!$A$6,2)</f>
        <v>0</v>
      </c>
      <c r="AB29" s="93">
        <f>ROUND($Z29*'Entrées des Taux'!$A$22,2)</f>
        <v>0</v>
      </c>
      <c r="AC29" s="92">
        <f>ROUND($Z29*'Entrées des Taux'!$D$6,2)</f>
        <v>0</v>
      </c>
      <c r="AD29" s="92">
        <f>ROUND($Z29*'Entrées des Taux'!$A$14,2)</f>
        <v>0</v>
      </c>
      <c r="AE29" s="92">
        <f>ROUND($Z29*'Entrées des Taux'!$A$30,2)</f>
        <v>0</v>
      </c>
      <c r="AF29" s="94">
        <f>ROUND($U29*'Entrées des Taux'!$D$14,2)</f>
        <v>0</v>
      </c>
      <c r="AG29" s="96">
        <f>ROUND($Z29*'Entrées des Taux'!$D$22,2)</f>
        <v>0</v>
      </c>
      <c r="AH29" s="102">
        <f t="shared" si="15"/>
        <v>0</v>
      </c>
      <c r="AI29" s="93"/>
      <c r="AJ29" s="98">
        <f t="shared" si="16"/>
        <v>0</v>
      </c>
      <c r="AK29" s="64"/>
      <c r="AL29" s="184"/>
    </row>
    <row r="30" spans="1:38" s="63" customFormat="1" x14ac:dyDescent="0.2">
      <c r="A30" s="183"/>
      <c r="B30" s="62"/>
      <c r="C30" s="92"/>
      <c r="D30" s="93"/>
      <c r="E30" s="92">
        <f t="shared" si="12"/>
        <v>0</v>
      </c>
      <c r="F30" s="92"/>
      <c r="G30" s="101">
        <f t="shared" si="17"/>
        <v>0</v>
      </c>
      <c r="H30" s="95">
        <f>ROUND($G30*'Entrées des Taux'!$A$4,2)</f>
        <v>0</v>
      </c>
      <c r="I30" s="93">
        <f>ROUND($G30*'Entrées des Taux'!$A$20,2)</f>
        <v>0</v>
      </c>
      <c r="J30" s="92">
        <f>ROUND($G30*'Entrées des Taux'!$D$4,2)</f>
        <v>0</v>
      </c>
      <c r="K30" s="92">
        <f>ROUND($G30*'Entrées des Taux'!$A$12,2)</f>
        <v>0</v>
      </c>
      <c r="L30" s="92">
        <f>ROUND($G30*'Entrées des Taux'!$A$28,2)</f>
        <v>0</v>
      </c>
      <c r="M30" s="94">
        <f>ROUND($B30*'Entrées des Taux'!$D$12,2)</f>
        <v>0</v>
      </c>
      <c r="N30" s="96">
        <f>ROUND($G30*'Entrées des Taux'!$D$20,2)</f>
        <v>0</v>
      </c>
      <c r="O30" s="102">
        <f t="shared" si="13"/>
        <v>0</v>
      </c>
      <c r="P30" s="93"/>
      <c r="Q30" s="98">
        <f t="shared" si="2"/>
        <v>0</v>
      </c>
      <c r="R30" s="64"/>
      <c r="S30" s="184"/>
      <c r="T30" s="183"/>
      <c r="U30" s="62"/>
      <c r="V30" s="92"/>
      <c r="W30" s="93"/>
      <c r="X30" s="92">
        <f t="shared" si="14"/>
        <v>0</v>
      </c>
      <c r="Y30" s="92"/>
      <c r="Z30" s="101">
        <f t="shared" si="18"/>
        <v>0</v>
      </c>
      <c r="AA30" s="95">
        <f>ROUND($Z30*'Entrées des Taux'!$A$6,2)</f>
        <v>0</v>
      </c>
      <c r="AB30" s="93">
        <f>ROUND($Z30*'Entrées des Taux'!$A$22,2)</f>
        <v>0</v>
      </c>
      <c r="AC30" s="92">
        <f>ROUND($Z30*'Entrées des Taux'!$D$6,2)</f>
        <v>0</v>
      </c>
      <c r="AD30" s="92">
        <f>ROUND($Z30*'Entrées des Taux'!$A$14,2)</f>
        <v>0</v>
      </c>
      <c r="AE30" s="92">
        <f>ROUND($Z30*'Entrées des Taux'!$A$30,2)</f>
        <v>0</v>
      </c>
      <c r="AF30" s="94">
        <f>ROUND($U30*'Entrées des Taux'!$D$14,2)</f>
        <v>0</v>
      </c>
      <c r="AG30" s="96">
        <f>ROUND($Z30*'Entrées des Taux'!$D$22,2)</f>
        <v>0</v>
      </c>
      <c r="AH30" s="102">
        <f t="shared" si="15"/>
        <v>0</v>
      </c>
      <c r="AI30" s="93"/>
      <c r="AJ30" s="98">
        <f t="shared" si="16"/>
        <v>0</v>
      </c>
      <c r="AK30" s="64"/>
      <c r="AL30" s="184"/>
    </row>
    <row r="31" spans="1:38" s="63" customFormat="1" x14ac:dyDescent="0.2">
      <c r="A31" s="183"/>
      <c r="B31" s="62"/>
      <c r="C31" s="92"/>
      <c r="D31" s="93"/>
      <c r="E31" s="92">
        <f t="shared" si="12"/>
        <v>0</v>
      </c>
      <c r="F31" s="92"/>
      <c r="G31" s="101">
        <f t="shared" si="17"/>
        <v>0</v>
      </c>
      <c r="H31" s="95">
        <f>ROUND($G31*'Entrées des Taux'!$A$4,2)</f>
        <v>0</v>
      </c>
      <c r="I31" s="93">
        <f>ROUND($G31*'Entrées des Taux'!$A$20,2)</f>
        <v>0</v>
      </c>
      <c r="J31" s="92">
        <f>ROUND($G31*'Entrées des Taux'!$D$4,2)</f>
        <v>0</v>
      </c>
      <c r="K31" s="92">
        <f>ROUND($G31*'Entrées des Taux'!$A$12,2)</f>
        <v>0</v>
      </c>
      <c r="L31" s="92">
        <f>ROUND($G31*'Entrées des Taux'!$A$28,2)</f>
        <v>0</v>
      </c>
      <c r="M31" s="94">
        <f>ROUND($B31*'Entrées des Taux'!$D$12,2)</f>
        <v>0</v>
      </c>
      <c r="N31" s="96">
        <f>ROUND($G31*'Entrées des Taux'!$D$20,2)</f>
        <v>0</v>
      </c>
      <c r="O31" s="102">
        <f t="shared" si="13"/>
        <v>0</v>
      </c>
      <c r="P31" s="93"/>
      <c r="Q31" s="98">
        <f t="shared" si="2"/>
        <v>0</v>
      </c>
      <c r="R31" s="64"/>
      <c r="S31" s="184"/>
      <c r="T31" s="183"/>
      <c r="U31" s="62"/>
      <c r="V31" s="92"/>
      <c r="W31" s="93"/>
      <c r="X31" s="92">
        <f t="shared" si="14"/>
        <v>0</v>
      </c>
      <c r="Y31" s="92"/>
      <c r="Z31" s="101">
        <f t="shared" si="18"/>
        <v>0</v>
      </c>
      <c r="AA31" s="95">
        <f>ROUND($Z31*'Entrées des Taux'!$A$6,2)</f>
        <v>0</v>
      </c>
      <c r="AB31" s="93">
        <f>ROUND($Z31*'Entrées des Taux'!$A$22,2)</f>
        <v>0</v>
      </c>
      <c r="AC31" s="92">
        <f>ROUND($Z31*'Entrées des Taux'!$D$6,2)</f>
        <v>0</v>
      </c>
      <c r="AD31" s="92">
        <f>ROUND($Z31*'Entrées des Taux'!$A$14,2)</f>
        <v>0</v>
      </c>
      <c r="AE31" s="92">
        <f>ROUND($Z31*'Entrées des Taux'!$A$30,2)</f>
        <v>0</v>
      </c>
      <c r="AF31" s="94">
        <f>ROUND($U31*'Entrées des Taux'!$D$14,2)</f>
        <v>0</v>
      </c>
      <c r="AG31" s="96">
        <f>ROUND($Z31*'Entrées des Taux'!$D$22,2)</f>
        <v>0</v>
      </c>
      <c r="AH31" s="102">
        <f t="shared" si="15"/>
        <v>0</v>
      </c>
      <c r="AI31" s="93"/>
      <c r="AJ31" s="98">
        <f t="shared" si="16"/>
        <v>0</v>
      </c>
      <c r="AK31" s="64"/>
      <c r="AL31" s="184"/>
    </row>
    <row r="32" spans="1:38" s="63" customFormat="1" x14ac:dyDescent="0.2">
      <c r="A32" s="183"/>
      <c r="B32" s="62"/>
      <c r="C32" s="92"/>
      <c r="D32" s="93"/>
      <c r="E32" s="92">
        <f t="shared" si="12"/>
        <v>0</v>
      </c>
      <c r="F32" s="92"/>
      <c r="G32" s="101">
        <f t="shared" si="17"/>
        <v>0</v>
      </c>
      <c r="H32" s="95">
        <f>ROUND($G32*'Entrées des Taux'!$A$4,2)</f>
        <v>0</v>
      </c>
      <c r="I32" s="93">
        <f>ROUND($G32*'Entrées des Taux'!$A$20,2)</f>
        <v>0</v>
      </c>
      <c r="J32" s="92">
        <f>ROUND($G32*'Entrées des Taux'!$D$4,2)</f>
        <v>0</v>
      </c>
      <c r="K32" s="92">
        <f>ROUND($G32*'Entrées des Taux'!$A$12,2)</f>
        <v>0</v>
      </c>
      <c r="L32" s="92">
        <f>ROUND($G32*'Entrées des Taux'!$A$28,2)</f>
        <v>0</v>
      </c>
      <c r="M32" s="94">
        <f>ROUND($B32*'Entrées des Taux'!$D$12,2)</f>
        <v>0</v>
      </c>
      <c r="N32" s="96">
        <f>ROUND($G32*'Entrées des Taux'!$D$20,2)</f>
        <v>0</v>
      </c>
      <c r="O32" s="102">
        <f t="shared" si="13"/>
        <v>0</v>
      </c>
      <c r="P32" s="93"/>
      <c r="Q32" s="98">
        <f t="shared" si="2"/>
        <v>0</v>
      </c>
      <c r="R32" s="64"/>
      <c r="S32" s="184"/>
      <c r="T32" s="183"/>
      <c r="U32" s="62"/>
      <c r="V32" s="92"/>
      <c r="W32" s="93"/>
      <c r="X32" s="92">
        <f t="shared" si="14"/>
        <v>0</v>
      </c>
      <c r="Y32" s="92"/>
      <c r="Z32" s="101">
        <f t="shared" si="18"/>
        <v>0</v>
      </c>
      <c r="AA32" s="95">
        <f>ROUND($Z32*'Entrées des Taux'!$A$6,2)</f>
        <v>0</v>
      </c>
      <c r="AB32" s="93">
        <f>ROUND($Z32*'Entrées des Taux'!$A$22,2)</f>
        <v>0</v>
      </c>
      <c r="AC32" s="92">
        <f>ROUND($Z32*'Entrées des Taux'!$D$6,2)</f>
        <v>0</v>
      </c>
      <c r="AD32" s="92">
        <f>ROUND($Z32*'Entrées des Taux'!$A$14,2)</f>
        <v>0</v>
      </c>
      <c r="AE32" s="92">
        <f>ROUND($Z32*'Entrées des Taux'!$A$30,2)</f>
        <v>0</v>
      </c>
      <c r="AF32" s="94">
        <f>ROUND($U32*'Entrées des Taux'!$D$14,2)</f>
        <v>0</v>
      </c>
      <c r="AG32" s="96">
        <f>ROUND($Z32*'Entrées des Taux'!$D$22,2)</f>
        <v>0</v>
      </c>
      <c r="AH32" s="102">
        <f t="shared" si="15"/>
        <v>0</v>
      </c>
      <c r="AI32" s="93"/>
      <c r="AJ32" s="98">
        <f t="shared" si="16"/>
        <v>0</v>
      </c>
      <c r="AK32" s="64"/>
      <c r="AL32" s="184"/>
    </row>
    <row r="33" spans="1:38" s="63" customFormat="1" x14ac:dyDescent="0.2">
      <c r="A33" s="183"/>
      <c r="B33" s="62"/>
      <c r="C33" s="92"/>
      <c r="D33" s="93"/>
      <c r="E33" s="92">
        <f t="shared" si="12"/>
        <v>0</v>
      </c>
      <c r="F33" s="92"/>
      <c r="G33" s="101">
        <f t="shared" si="17"/>
        <v>0</v>
      </c>
      <c r="H33" s="95">
        <f>ROUND($G33*'Entrées des Taux'!$A$4,2)</f>
        <v>0</v>
      </c>
      <c r="I33" s="93">
        <f>ROUND($G33*'Entrées des Taux'!$A$20,2)</f>
        <v>0</v>
      </c>
      <c r="J33" s="92">
        <f>ROUND($G33*'Entrées des Taux'!$D$4,2)</f>
        <v>0</v>
      </c>
      <c r="K33" s="92">
        <f>ROUND($G33*'Entrées des Taux'!$A$12,2)</f>
        <v>0</v>
      </c>
      <c r="L33" s="92">
        <f>ROUND($G33*'Entrées des Taux'!$A$28,2)</f>
        <v>0</v>
      </c>
      <c r="M33" s="94">
        <f>ROUND($B33*'Entrées des Taux'!$D$12,2)</f>
        <v>0</v>
      </c>
      <c r="N33" s="96">
        <f>ROUND($G33*'Entrées des Taux'!$D$20,2)</f>
        <v>0</v>
      </c>
      <c r="O33" s="102">
        <f t="shared" si="13"/>
        <v>0</v>
      </c>
      <c r="P33" s="93"/>
      <c r="Q33" s="98">
        <f t="shared" si="2"/>
        <v>0</v>
      </c>
      <c r="R33" s="64"/>
      <c r="S33" s="184"/>
      <c r="T33" s="183"/>
      <c r="U33" s="62"/>
      <c r="V33" s="92"/>
      <c r="W33" s="93"/>
      <c r="X33" s="92">
        <f t="shared" si="14"/>
        <v>0</v>
      </c>
      <c r="Y33" s="92"/>
      <c r="Z33" s="101">
        <f t="shared" si="18"/>
        <v>0</v>
      </c>
      <c r="AA33" s="95">
        <f>ROUND($Z33*'Entrées des Taux'!$A$6,2)</f>
        <v>0</v>
      </c>
      <c r="AB33" s="93">
        <f>ROUND($Z33*'Entrées des Taux'!$A$22,2)</f>
        <v>0</v>
      </c>
      <c r="AC33" s="92">
        <f>ROUND($Z33*'Entrées des Taux'!$D$6,2)</f>
        <v>0</v>
      </c>
      <c r="AD33" s="92">
        <f>ROUND($Z33*'Entrées des Taux'!$A$14,2)</f>
        <v>0</v>
      </c>
      <c r="AE33" s="92">
        <f>ROUND($Z33*'Entrées des Taux'!$A$30,2)</f>
        <v>0</v>
      </c>
      <c r="AF33" s="94">
        <f>ROUND($U33*'Entrées des Taux'!$D$14,2)</f>
        <v>0</v>
      </c>
      <c r="AG33" s="96">
        <f>ROUND($Z33*'Entrées des Taux'!$D$22,2)</f>
        <v>0</v>
      </c>
      <c r="AH33" s="102">
        <f t="shared" si="15"/>
        <v>0</v>
      </c>
      <c r="AI33" s="93"/>
      <c r="AJ33" s="98">
        <f t="shared" si="16"/>
        <v>0</v>
      </c>
      <c r="AK33" s="64"/>
      <c r="AL33" s="184"/>
    </row>
    <row r="34" spans="1:38" s="63" customFormat="1" x14ac:dyDescent="0.2">
      <c r="A34" s="183"/>
      <c r="B34" s="62"/>
      <c r="C34" s="92"/>
      <c r="D34" s="93"/>
      <c r="E34" s="92">
        <f t="shared" si="12"/>
        <v>0</v>
      </c>
      <c r="F34" s="92"/>
      <c r="G34" s="101">
        <f t="shared" si="17"/>
        <v>0</v>
      </c>
      <c r="H34" s="95">
        <f>ROUND($G34*'Entrées des Taux'!$A$4,2)</f>
        <v>0</v>
      </c>
      <c r="I34" s="93">
        <f>ROUND($G34*'Entrées des Taux'!$A$20,2)</f>
        <v>0</v>
      </c>
      <c r="J34" s="92">
        <f>ROUND($G34*'Entrées des Taux'!$D$4,2)</f>
        <v>0</v>
      </c>
      <c r="K34" s="92">
        <f>ROUND($G34*'Entrées des Taux'!$A$12,2)</f>
        <v>0</v>
      </c>
      <c r="L34" s="92">
        <f>ROUND($G34*'Entrées des Taux'!$A$28,2)</f>
        <v>0</v>
      </c>
      <c r="M34" s="94">
        <f>ROUND($B34*'Entrées des Taux'!$D$12,2)</f>
        <v>0</v>
      </c>
      <c r="N34" s="96">
        <f>ROUND($G34*'Entrées des Taux'!$D$20,2)</f>
        <v>0</v>
      </c>
      <c r="O34" s="102">
        <f t="shared" si="13"/>
        <v>0</v>
      </c>
      <c r="P34" s="93"/>
      <c r="Q34" s="98">
        <f t="shared" si="2"/>
        <v>0</v>
      </c>
      <c r="R34" s="64"/>
      <c r="S34" s="184"/>
      <c r="T34" s="183"/>
      <c r="U34" s="62"/>
      <c r="V34" s="92"/>
      <c r="W34" s="93"/>
      <c r="X34" s="92">
        <f t="shared" si="14"/>
        <v>0</v>
      </c>
      <c r="Y34" s="92"/>
      <c r="Z34" s="101">
        <f t="shared" si="18"/>
        <v>0</v>
      </c>
      <c r="AA34" s="95">
        <f>ROUND($Z34*'Entrées des Taux'!$A$6,2)</f>
        <v>0</v>
      </c>
      <c r="AB34" s="93">
        <f>ROUND($Z34*'Entrées des Taux'!$A$22,2)</f>
        <v>0</v>
      </c>
      <c r="AC34" s="92">
        <f>ROUND($Z34*'Entrées des Taux'!$D$6,2)</f>
        <v>0</v>
      </c>
      <c r="AD34" s="92">
        <f>ROUND($Z34*'Entrées des Taux'!$A$14,2)</f>
        <v>0</v>
      </c>
      <c r="AE34" s="92">
        <f>ROUND($Z34*'Entrées des Taux'!$A$30,2)</f>
        <v>0</v>
      </c>
      <c r="AF34" s="94">
        <f>ROUND($U34*'Entrées des Taux'!$D$14,2)</f>
        <v>0</v>
      </c>
      <c r="AG34" s="96">
        <f>ROUND($Z34*'Entrées des Taux'!$D$22,2)</f>
        <v>0</v>
      </c>
      <c r="AH34" s="102">
        <f t="shared" si="15"/>
        <v>0</v>
      </c>
      <c r="AI34" s="93"/>
      <c r="AJ34" s="98">
        <f t="shared" si="16"/>
        <v>0</v>
      </c>
      <c r="AK34" s="64"/>
      <c r="AL34" s="184"/>
    </row>
    <row r="35" spans="1:38" s="63" customFormat="1" x14ac:dyDescent="0.2">
      <c r="A35" s="183"/>
      <c r="B35" s="62"/>
      <c r="C35" s="92"/>
      <c r="D35" s="93"/>
      <c r="E35" s="92">
        <f t="shared" si="12"/>
        <v>0</v>
      </c>
      <c r="F35" s="92"/>
      <c r="G35" s="101">
        <f t="shared" si="17"/>
        <v>0</v>
      </c>
      <c r="H35" s="95">
        <f>ROUND($G35*'Entrées des Taux'!$A$4,2)</f>
        <v>0</v>
      </c>
      <c r="I35" s="93">
        <f>ROUND($G35*'Entrées des Taux'!$A$20,2)</f>
        <v>0</v>
      </c>
      <c r="J35" s="92">
        <f>ROUND($G35*'Entrées des Taux'!$D$4,2)</f>
        <v>0</v>
      </c>
      <c r="K35" s="92">
        <f>ROUND($G35*'Entrées des Taux'!$A$12,2)</f>
        <v>0</v>
      </c>
      <c r="L35" s="92">
        <f>ROUND($G35*'Entrées des Taux'!$A$28,2)</f>
        <v>0</v>
      </c>
      <c r="M35" s="94">
        <f>ROUND($B35*'Entrées des Taux'!$D$12,2)</f>
        <v>0</v>
      </c>
      <c r="N35" s="96">
        <f>ROUND($G35*'Entrées des Taux'!$D$20,2)</f>
        <v>0</v>
      </c>
      <c r="O35" s="102">
        <f t="shared" si="13"/>
        <v>0</v>
      </c>
      <c r="P35" s="93"/>
      <c r="Q35" s="98">
        <f t="shared" si="2"/>
        <v>0</v>
      </c>
      <c r="R35" s="64"/>
      <c r="S35" s="184"/>
      <c r="T35" s="183"/>
      <c r="U35" s="62"/>
      <c r="V35" s="92"/>
      <c r="W35" s="93"/>
      <c r="X35" s="92">
        <f t="shared" si="14"/>
        <v>0</v>
      </c>
      <c r="Y35" s="92"/>
      <c r="Z35" s="101">
        <f t="shared" si="18"/>
        <v>0</v>
      </c>
      <c r="AA35" s="95">
        <f>ROUND($Z35*'Entrées des Taux'!$A$6,2)</f>
        <v>0</v>
      </c>
      <c r="AB35" s="93">
        <f>ROUND($Z35*'Entrées des Taux'!$A$22,2)</f>
        <v>0</v>
      </c>
      <c r="AC35" s="92">
        <f>ROUND($Z35*'Entrées des Taux'!$D$6,2)</f>
        <v>0</v>
      </c>
      <c r="AD35" s="92">
        <f>ROUND($Z35*'Entrées des Taux'!$A$14,2)</f>
        <v>0</v>
      </c>
      <c r="AE35" s="92">
        <f>ROUND($Z35*'Entrées des Taux'!$A$30,2)</f>
        <v>0</v>
      </c>
      <c r="AF35" s="94">
        <f>ROUND($U35*'Entrées des Taux'!$D$14,2)</f>
        <v>0</v>
      </c>
      <c r="AG35" s="96">
        <f>ROUND($Z35*'Entrées des Taux'!$D$22,2)</f>
        <v>0</v>
      </c>
      <c r="AH35" s="102">
        <f t="shared" si="15"/>
        <v>0</v>
      </c>
      <c r="AI35" s="93"/>
      <c r="AJ35" s="98">
        <f t="shared" si="16"/>
        <v>0</v>
      </c>
      <c r="AK35" s="64"/>
      <c r="AL35" s="184"/>
    </row>
    <row r="36" spans="1:38" s="63" customFormat="1" x14ac:dyDescent="0.2">
      <c r="A36" s="183"/>
      <c r="B36" s="62"/>
      <c r="C36" s="92"/>
      <c r="D36" s="93"/>
      <c r="E36" s="92">
        <f t="shared" si="12"/>
        <v>0</v>
      </c>
      <c r="F36" s="92"/>
      <c r="G36" s="101">
        <f t="shared" si="17"/>
        <v>0</v>
      </c>
      <c r="H36" s="95">
        <f>ROUND($G36*'Entrées des Taux'!$A$4,2)</f>
        <v>0</v>
      </c>
      <c r="I36" s="93">
        <f>ROUND($G36*'Entrées des Taux'!$A$20,2)</f>
        <v>0</v>
      </c>
      <c r="J36" s="92">
        <f>ROUND($G36*'Entrées des Taux'!$D$4,2)</f>
        <v>0</v>
      </c>
      <c r="K36" s="92">
        <f>ROUND($G36*'Entrées des Taux'!$A$12,2)</f>
        <v>0</v>
      </c>
      <c r="L36" s="92">
        <f>ROUND($G36*'Entrées des Taux'!$A$28,2)</f>
        <v>0</v>
      </c>
      <c r="M36" s="94">
        <f>ROUND($B36*'Entrées des Taux'!$D$12,2)</f>
        <v>0</v>
      </c>
      <c r="N36" s="96">
        <f>ROUND($G36*'Entrées des Taux'!$D$20,2)</f>
        <v>0</v>
      </c>
      <c r="O36" s="102">
        <f t="shared" si="13"/>
        <v>0</v>
      </c>
      <c r="P36" s="93"/>
      <c r="Q36" s="98">
        <f t="shared" si="2"/>
        <v>0</v>
      </c>
      <c r="R36" s="64"/>
      <c r="S36" s="184"/>
      <c r="T36" s="183"/>
      <c r="U36" s="62"/>
      <c r="V36" s="92"/>
      <c r="W36" s="93"/>
      <c r="X36" s="92">
        <f t="shared" si="14"/>
        <v>0</v>
      </c>
      <c r="Y36" s="92"/>
      <c r="Z36" s="101">
        <f t="shared" si="18"/>
        <v>0</v>
      </c>
      <c r="AA36" s="95">
        <f>ROUND($Z36*'Entrées des Taux'!$A$6,2)</f>
        <v>0</v>
      </c>
      <c r="AB36" s="93">
        <f>ROUND($Z36*'Entrées des Taux'!$A$22,2)</f>
        <v>0</v>
      </c>
      <c r="AC36" s="92">
        <f>ROUND($Z36*'Entrées des Taux'!$D$6,2)</f>
        <v>0</v>
      </c>
      <c r="AD36" s="92">
        <f>ROUND($Z36*'Entrées des Taux'!$A$14,2)</f>
        <v>0</v>
      </c>
      <c r="AE36" s="92">
        <f>ROUND($Z36*'Entrées des Taux'!$A$30,2)</f>
        <v>0</v>
      </c>
      <c r="AF36" s="94">
        <f>ROUND($U36*'Entrées des Taux'!$D$14,2)</f>
        <v>0</v>
      </c>
      <c r="AG36" s="96">
        <f>ROUND($Z36*'Entrées des Taux'!$D$22,2)</f>
        <v>0</v>
      </c>
      <c r="AH36" s="102">
        <f t="shared" si="15"/>
        <v>0</v>
      </c>
      <c r="AI36" s="93"/>
      <c r="AJ36" s="98">
        <f t="shared" si="16"/>
        <v>0</v>
      </c>
      <c r="AK36" s="64"/>
      <c r="AL36" s="184"/>
    </row>
    <row r="37" spans="1:38" s="63" customFormat="1" x14ac:dyDescent="0.2">
      <c r="A37" s="183"/>
      <c r="B37" s="62"/>
      <c r="C37" s="92"/>
      <c r="D37" s="93"/>
      <c r="E37" s="92">
        <f t="shared" si="12"/>
        <v>0</v>
      </c>
      <c r="F37" s="92"/>
      <c r="G37" s="101">
        <f t="shared" si="17"/>
        <v>0</v>
      </c>
      <c r="H37" s="95">
        <f>ROUND($G37*'Entrées des Taux'!$A$4,2)</f>
        <v>0</v>
      </c>
      <c r="I37" s="93">
        <f>ROUND($G37*'Entrées des Taux'!$A$20,2)</f>
        <v>0</v>
      </c>
      <c r="J37" s="92">
        <f>ROUND($G37*'Entrées des Taux'!$D$4,2)</f>
        <v>0</v>
      </c>
      <c r="K37" s="92">
        <f>ROUND($G37*'Entrées des Taux'!$A$12,2)</f>
        <v>0</v>
      </c>
      <c r="L37" s="92">
        <f>ROUND($G37*'Entrées des Taux'!$A$28,2)</f>
        <v>0</v>
      </c>
      <c r="M37" s="94">
        <f>ROUND($B37*'Entrées des Taux'!$D$12,2)</f>
        <v>0</v>
      </c>
      <c r="N37" s="96">
        <f>ROUND($G37*'Entrées des Taux'!$D$20,2)</f>
        <v>0</v>
      </c>
      <c r="O37" s="102">
        <f t="shared" si="13"/>
        <v>0</v>
      </c>
      <c r="P37" s="93"/>
      <c r="Q37" s="98">
        <f t="shared" si="2"/>
        <v>0</v>
      </c>
      <c r="R37" s="64"/>
      <c r="S37" s="184"/>
      <c r="T37" s="183"/>
      <c r="U37" s="62"/>
      <c r="V37" s="92"/>
      <c r="W37" s="93"/>
      <c r="X37" s="92">
        <f t="shared" si="14"/>
        <v>0</v>
      </c>
      <c r="Y37" s="92"/>
      <c r="Z37" s="101">
        <f t="shared" si="18"/>
        <v>0</v>
      </c>
      <c r="AA37" s="95">
        <f>ROUND($Z37*'Entrées des Taux'!$A$6,2)</f>
        <v>0</v>
      </c>
      <c r="AB37" s="93">
        <f>ROUND($Z37*'Entrées des Taux'!$A$22,2)</f>
        <v>0</v>
      </c>
      <c r="AC37" s="92">
        <f>ROUND($Z37*'Entrées des Taux'!$D$6,2)</f>
        <v>0</v>
      </c>
      <c r="AD37" s="92">
        <f>ROUND($Z37*'Entrées des Taux'!$A$14,2)</f>
        <v>0</v>
      </c>
      <c r="AE37" s="92">
        <f>ROUND($Z37*'Entrées des Taux'!$A$30,2)</f>
        <v>0</v>
      </c>
      <c r="AF37" s="94">
        <f>ROUND($U37*'Entrées des Taux'!$D$14,2)</f>
        <v>0</v>
      </c>
      <c r="AG37" s="96">
        <f>ROUND($Z37*'Entrées des Taux'!$D$22,2)</f>
        <v>0</v>
      </c>
      <c r="AH37" s="102">
        <f t="shared" si="15"/>
        <v>0</v>
      </c>
      <c r="AI37" s="93"/>
      <c r="AJ37" s="98">
        <f t="shared" si="16"/>
        <v>0</v>
      </c>
      <c r="AK37" s="64"/>
      <c r="AL37" s="184"/>
    </row>
    <row r="38" spans="1:38" s="63" customFormat="1" x14ac:dyDescent="0.2">
      <c r="A38" s="183"/>
      <c r="B38" s="62"/>
      <c r="C38" s="92"/>
      <c r="D38" s="93"/>
      <c r="E38" s="92">
        <f t="shared" si="12"/>
        <v>0</v>
      </c>
      <c r="F38" s="92"/>
      <c r="G38" s="101">
        <f t="shared" si="17"/>
        <v>0</v>
      </c>
      <c r="H38" s="95">
        <f>ROUND($G38*'Entrées des Taux'!$A$4,2)</f>
        <v>0</v>
      </c>
      <c r="I38" s="93">
        <f>ROUND($G38*'Entrées des Taux'!$A$20,2)</f>
        <v>0</v>
      </c>
      <c r="J38" s="92">
        <f>ROUND($G38*'Entrées des Taux'!$D$4,2)</f>
        <v>0</v>
      </c>
      <c r="K38" s="92">
        <f>ROUND($G38*'Entrées des Taux'!$A$12,2)</f>
        <v>0</v>
      </c>
      <c r="L38" s="92">
        <f>ROUND($G38*'Entrées des Taux'!$A$28,2)</f>
        <v>0</v>
      </c>
      <c r="M38" s="94">
        <f>ROUND($B38*'Entrées des Taux'!$D$12,2)</f>
        <v>0</v>
      </c>
      <c r="N38" s="96">
        <f>ROUND($G38*'Entrées des Taux'!$D$20,2)</f>
        <v>0</v>
      </c>
      <c r="O38" s="102">
        <f t="shared" si="13"/>
        <v>0</v>
      </c>
      <c r="P38" s="93"/>
      <c r="Q38" s="98">
        <f t="shared" si="2"/>
        <v>0</v>
      </c>
      <c r="R38" s="64"/>
      <c r="S38" s="184"/>
      <c r="T38" s="183"/>
      <c r="U38" s="62"/>
      <c r="V38" s="92"/>
      <c r="W38" s="93"/>
      <c r="X38" s="92">
        <f t="shared" si="14"/>
        <v>0</v>
      </c>
      <c r="Y38" s="92"/>
      <c r="Z38" s="101">
        <f t="shared" si="18"/>
        <v>0</v>
      </c>
      <c r="AA38" s="95">
        <f>ROUND($Z38*'Entrées des Taux'!$A$6,2)</f>
        <v>0</v>
      </c>
      <c r="AB38" s="93">
        <f>ROUND($Z38*'Entrées des Taux'!$A$22,2)</f>
        <v>0</v>
      </c>
      <c r="AC38" s="92">
        <f>ROUND($Z38*'Entrées des Taux'!$D$6,2)</f>
        <v>0</v>
      </c>
      <c r="AD38" s="92">
        <f>ROUND($Z38*'Entrées des Taux'!$A$14,2)</f>
        <v>0</v>
      </c>
      <c r="AE38" s="92">
        <f>ROUND($Z38*'Entrées des Taux'!$A$30,2)</f>
        <v>0</v>
      </c>
      <c r="AF38" s="94">
        <f>ROUND($U38*'Entrées des Taux'!$D$14,2)</f>
        <v>0</v>
      </c>
      <c r="AG38" s="96">
        <f>ROUND($Z38*'Entrées des Taux'!$D$22,2)</f>
        <v>0</v>
      </c>
      <c r="AH38" s="102">
        <f t="shared" si="15"/>
        <v>0</v>
      </c>
      <c r="AI38" s="93" t="s">
        <v>0</v>
      </c>
      <c r="AJ38" s="98">
        <f t="shared" si="16"/>
        <v>0</v>
      </c>
      <c r="AK38" s="64" t="s">
        <v>0</v>
      </c>
      <c r="AL38" s="184" t="s">
        <v>0</v>
      </c>
    </row>
    <row r="39" spans="1:38" s="63" customFormat="1" x14ac:dyDescent="0.2">
      <c r="A39" s="183"/>
      <c r="B39" s="62"/>
      <c r="C39" s="92"/>
      <c r="D39" s="93"/>
      <c r="E39" s="92">
        <f t="shared" si="12"/>
        <v>0</v>
      </c>
      <c r="F39" s="92"/>
      <c r="G39" s="101">
        <f t="shared" si="17"/>
        <v>0</v>
      </c>
      <c r="H39" s="95">
        <f>ROUND($G39*'Entrées des Taux'!$A$4,2)</f>
        <v>0</v>
      </c>
      <c r="I39" s="93">
        <f>ROUND($G39*'Entrées des Taux'!$A$20,2)</f>
        <v>0</v>
      </c>
      <c r="J39" s="92">
        <f>ROUND($G39*'Entrées des Taux'!$D$4,2)</f>
        <v>0</v>
      </c>
      <c r="K39" s="92">
        <f>ROUND($G39*'Entrées des Taux'!$A$12,2)</f>
        <v>0</v>
      </c>
      <c r="L39" s="92">
        <f>ROUND($G39*'Entrées des Taux'!$A$28,2)</f>
        <v>0</v>
      </c>
      <c r="M39" s="94">
        <f>ROUND($B39*'Entrées des Taux'!$D$12,2)</f>
        <v>0</v>
      </c>
      <c r="N39" s="96">
        <f>ROUND($G39*'Entrées des Taux'!$D$20,2)</f>
        <v>0</v>
      </c>
      <c r="O39" s="102">
        <f t="shared" si="13"/>
        <v>0</v>
      </c>
      <c r="P39" s="93"/>
      <c r="Q39" s="98">
        <f t="shared" si="2"/>
        <v>0</v>
      </c>
      <c r="R39" s="64"/>
      <c r="S39" s="184"/>
      <c r="T39" s="183"/>
      <c r="U39" s="62"/>
      <c r="V39" s="92"/>
      <c r="W39" s="93"/>
      <c r="X39" s="92">
        <f t="shared" si="14"/>
        <v>0</v>
      </c>
      <c r="Y39" s="92"/>
      <c r="Z39" s="101">
        <f t="shared" si="18"/>
        <v>0</v>
      </c>
      <c r="AA39" s="95">
        <f>ROUND($Z39*'Entrées des Taux'!$A$6,2)</f>
        <v>0</v>
      </c>
      <c r="AB39" s="93">
        <f>ROUND($Z39*'Entrées des Taux'!$A$22,2)</f>
        <v>0</v>
      </c>
      <c r="AC39" s="92">
        <f>ROUND($Z39*'Entrées des Taux'!$D$6,2)</f>
        <v>0</v>
      </c>
      <c r="AD39" s="92">
        <f>ROUND($Z39*'Entrées des Taux'!$A$14,2)</f>
        <v>0</v>
      </c>
      <c r="AE39" s="92">
        <f>ROUND($Z39*'Entrées des Taux'!$A$30,2)</f>
        <v>0</v>
      </c>
      <c r="AF39" s="94">
        <f>ROUND($U39*'Entrées des Taux'!$D$14,2)</f>
        <v>0</v>
      </c>
      <c r="AG39" s="96">
        <f>ROUND($Z39*'Entrées des Taux'!$D$22,2)</f>
        <v>0</v>
      </c>
      <c r="AH39" s="102">
        <f t="shared" si="15"/>
        <v>0</v>
      </c>
      <c r="AI39" s="93"/>
      <c r="AJ39" s="98">
        <f t="shared" si="16"/>
        <v>0</v>
      </c>
      <c r="AK39" s="64"/>
      <c r="AL39" s="184"/>
    </row>
    <row r="40" spans="1:38" s="63" customFormat="1" x14ac:dyDescent="0.2">
      <c r="A40" s="183"/>
      <c r="B40" s="62"/>
      <c r="C40" s="92"/>
      <c r="D40" s="93"/>
      <c r="E40" s="92">
        <f t="shared" si="12"/>
        <v>0</v>
      </c>
      <c r="F40" s="92"/>
      <c r="G40" s="101">
        <f t="shared" si="17"/>
        <v>0</v>
      </c>
      <c r="H40" s="95">
        <f>ROUND($G40*'Entrées des Taux'!$A$4,2)</f>
        <v>0</v>
      </c>
      <c r="I40" s="93">
        <f>ROUND($G40*'Entrées des Taux'!$A$20,2)</f>
        <v>0</v>
      </c>
      <c r="J40" s="92">
        <f>ROUND($G40*'Entrées des Taux'!$D$4,2)</f>
        <v>0</v>
      </c>
      <c r="K40" s="92">
        <f>ROUND($G40*'Entrées des Taux'!$A$12,2)</f>
        <v>0</v>
      </c>
      <c r="L40" s="92">
        <f>ROUND($G40*'Entrées des Taux'!$A$28,2)</f>
        <v>0</v>
      </c>
      <c r="M40" s="94">
        <f>ROUND($B40*'Entrées des Taux'!$D$12,2)</f>
        <v>0</v>
      </c>
      <c r="N40" s="96">
        <f>ROUND($G40*'Entrées des Taux'!$D$20,2)</f>
        <v>0</v>
      </c>
      <c r="O40" s="102">
        <f t="shared" si="13"/>
        <v>0</v>
      </c>
      <c r="P40" s="93"/>
      <c r="Q40" s="98">
        <f t="shared" si="2"/>
        <v>0</v>
      </c>
      <c r="R40" s="64"/>
      <c r="S40" s="184"/>
      <c r="T40" s="183"/>
      <c r="U40" s="62"/>
      <c r="V40" s="92"/>
      <c r="W40" s="93"/>
      <c r="X40" s="92">
        <f t="shared" si="14"/>
        <v>0</v>
      </c>
      <c r="Y40" s="92"/>
      <c r="Z40" s="101">
        <f t="shared" si="18"/>
        <v>0</v>
      </c>
      <c r="AA40" s="95">
        <f>ROUND($Z40*'Entrées des Taux'!$A$6,2)</f>
        <v>0</v>
      </c>
      <c r="AB40" s="93">
        <f>ROUND($Z40*'Entrées des Taux'!$A$22,2)</f>
        <v>0</v>
      </c>
      <c r="AC40" s="92">
        <f>ROUND($Z40*'Entrées des Taux'!$D$6,2)</f>
        <v>0</v>
      </c>
      <c r="AD40" s="92">
        <f>ROUND($Z40*'Entrées des Taux'!$A$14,2)</f>
        <v>0</v>
      </c>
      <c r="AE40" s="92">
        <f>ROUND($Z40*'Entrées des Taux'!$A$30,2)</f>
        <v>0</v>
      </c>
      <c r="AF40" s="94">
        <f>ROUND($U40*'Entrées des Taux'!$D$14,2)</f>
        <v>0</v>
      </c>
      <c r="AG40" s="96">
        <f>ROUND($Z40*'Entrées des Taux'!$D$22,2)</f>
        <v>0</v>
      </c>
      <c r="AH40" s="102">
        <f t="shared" si="15"/>
        <v>0</v>
      </c>
      <c r="AI40" s="93"/>
      <c r="AJ40" s="98">
        <f t="shared" si="16"/>
        <v>0</v>
      </c>
      <c r="AK40" s="64"/>
      <c r="AL40" s="184"/>
    </row>
    <row r="41" spans="1:38" s="63" customFormat="1" ht="13.5" thickBot="1" x14ac:dyDescent="0.25">
      <c r="A41" s="183"/>
      <c r="B41" s="62"/>
      <c r="C41" s="92"/>
      <c r="D41" s="93"/>
      <c r="E41" s="92">
        <f t="shared" si="12"/>
        <v>0</v>
      </c>
      <c r="F41" s="92"/>
      <c r="G41" s="101">
        <f t="shared" si="17"/>
        <v>0</v>
      </c>
      <c r="H41" s="95">
        <f>ROUND($G41*'Entrées des Taux'!$A$4,2)</f>
        <v>0</v>
      </c>
      <c r="I41" s="93">
        <f>ROUND($G41*'Entrées des Taux'!$A$20,2)</f>
        <v>0</v>
      </c>
      <c r="J41" s="92">
        <f>ROUND($G41*'Entrées des Taux'!$D$4,2)</f>
        <v>0</v>
      </c>
      <c r="K41" s="92">
        <f>ROUND($G41*'Entrées des Taux'!$A$12,2)</f>
        <v>0</v>
      </c>
      <c r="L41" s="92">
        <f>ROUND($G41*'Entrées des Taux'!$A$28,2)</f>
        <v>0</v>
      </c>
      <c r="M41" s="94">
        <f>ROUND($B41*'Entrées des Taux'!$D$12,2)</f>
        <v>0</v>
      </c>
      <c r="N41" s="96">
        <f>ROUND($G41*'Entrées des Taux'!$D$20,2)</f>
        <v>0</v>
      </c>
      <c r="O41" s="102">
        <f t="shared" si="13"/>
        <v>0</v>
      </c>
      <c r="P41" s="93"/>
      <c r="Q41" s="98">
        <f t="shared" si="2"/>
        <v>0</v>
      </c>
      <c r="R41" s="64"/>
      <c r="S41" s="184"/>
      <c r="T41" s="183"/>
      <c r="U41" s="62"/>
      <c r="V41" s="92"/>
      <c r="W41" s="93"/>
      <c r="X41" s="92">
        <f t="shared" si="14"/>
        <v>0</v>
      </c>
      <c r="Y41" s="92"/>
      <c r="Z41" s="101">
        <f t="shared" si="18"/>
        <v>0</v>
      </c>
      <c r="AA41" s="95">
        <f>ROUND($Z41*'Entrées des Taux'!$A$6,2)</f>
        <v>0</v>
      </c>
      <c r="AB41" s="93">
        <f>ROUND($Z41*'Entrées des Taux'!$A$22,2)</f>
        <v>0</v>
      </c>
      <c r="AC41" s="92">
        <f>ROUND($Z41*'Entrées des Taux'!$D$6,2)</f>
        <v>0</v>
      </c>
      <c r="AD41" s="92">
        <f>ROUND($Z41*'Entrées des Taux'!$A$14,2)</f>
        <v>0</v>
      </c>
      <c r="AE41" s="92">
        <f>ROUND($Z41*'Entrées des Taux'!$A$30,2)</f>
        <v>0</v>
      </c>
      <c r="AF41" s="94">
        <f>ROUND($U41*'Entrées des Taux'!$D$14,2)</f>
        <v>0</v>
      </c>
      <c r="AG41" s="96">
        <f>ROUND($Z41*'Entrées des Taux'!$D$22,2)</f>
        <v>0</v>
      </c>
      <c r="AH41" s="102">
        <f t="shared" si="15"/>
        <v>0</v>
      </c>
      <c r="AI41" s="93"/>
      <c r="AJ41" s="98">
        <f t="shared" si="16"/>
        <v>0</v>
      </c>
      <c r="AK41" s="64"/>
      <c r="AL41" s="184"/>
    </row>
    <row r="42" spans="1:38" s="36" customFormat="1" ht="13.5" thickBot="1" x14ac:dyDescent="0.25">
      <c r="A42" s="30" t="s">
        <v>53</v>
      </c>
      <c r="B42" s="31">
        <f>SUM(B27:B41)</f>
        <v>0</v>
      </c>
      <c r="C42" s="32"/>
      <c r="D42" s="104">
        <f>SUM(D27:D41)</f>
        <v>0</v>
      </c>
      <c r="E42" s="105">
        <f t="shared" ref="E42:Q42" si="19">SUM(E27:E41)</f>
        <v>0</v>
      </c>
      <c r="F42" s="105">
        <f t="shared" si="19"/>
        <v>0</v>
      </c>
      <c r="G42" s="106">
        <f t="shared" si="19"/>
        <v>0</v>
      </c>
      <c r="H42" s="104">
        <f t="shared" si="19"/>
        <v>0</v>
      </c>
      <c r="I42" s="105">
        <f t="shared" si="19"/>
        <v>0</v>
      </c>
      <c r="J42" s="105">
        <f t="shared" si="19"/>
        <v>0</v>
      </c>
      <c r="K42" s="105">
        <f t="shared" si="19"/>
        <v>0</v>
      </c>
      <c r="L42" s="105">
        <f t="shared" si="19"/>
        <v>0</v>
      </c>
      <c r="M42" s="105">
        <f t="shared" si="19"/>
        <v>0</v>
      </c>
      <c r="N42" s="105">
        <f t="shared" si="19"/>
        <v>0</v>
      </c>
      <c r="O42" s="110">
        <f>SUM(O27:O41)</f>
        <v>0</v>
      </c>
      <c r="P42" s="105">
        <f t="shared" si="19"/>
        <v>0</v>
      </c>
      <c r="Q42" s="105">
        <f t="shared" si="19"/>
        <v>0</v>
      </c>
      <c r="R42" s="34"/>
      <c r="S42" s="35"/>
      <c r="T42" s="30" t="s">
        <v>55</v>
      </c>
      <c r="U42" s="31">
        <f>SUM(U27:U41)</f>
        <v>0</v>
      </c>
      <c r="V42" s="105"/>
      <c r="W42" s="104">
        <f t="shared" ref="W42:AD42" si="20">SUM(W27:W41)</f>
        <v>0</v>
      </c>
      <c r="X42" s="105">
        <f t="shared" si="20"/>
        <v>0</v>
      </c>
      <c r="Y42" s="105">
        <f t="shared" si="20"/>
        <v>0</v>
      </c>
      <c r="Z42" s="106">
        <f t="shared" si="20"/>
        <v>0</v>
      </c>
      <c r="AA42" s="104">
        <f t="shared" si="20"/>
        <v>0</v>
      </c>
      <c r="AB42" s="105">
        <f t="shared" si="20"/>
        <v>0</v>
      </c>
      <c r="AC42" s="105">
        <f t="shared" si="20"/>
        <v>0</v>
      </c>
      <c r="AD42" s="105">
        <f t="shared" si="20"/>
        <v>0</v>
      </c>
      <c r="AE42" s="105">
        <f t="shared" ref="AE42:AJ42" si="21">SUM(AE27:AE41)</f>
        <v>0</v>
      </c>
      <c r="AF42" s="105">
        <f t="shared" si="21"/>
        <v>0</v>
      </c>
      <c r="AG42" s="105">
        <f t="shared" si="21"/>
        <v>0</v>
      </c>
      <c r="AH42" s="110">
        <f t="shared" si="21"/>
        <v>0</v>
      </c>
      <c r="AI42" s="105">
        <f t="shared" si="21"/>
        <v>0</v>
      </c>
      <c r="AJ42" s="105">
        <f t="shared" si="21"/>
        <v>0</v>
      </c>
      <c r="AK42" s="34"/>
      <c r="AL42" s="35"/>
    </row>
    <row r="43" spans="1:38" s="36" customFormat="1" ht="14.25" thickTop="1" thickBot="1" x14ac:dyDescent="0.25">
      <c r="A43" s="37" t="s">
        <v>54</v>
      </c>
      <c r="B43" s="38">
        <f>B26+B42</f>
        <v>0</v>
      </c>
      <c r="C43" s="39"/>
      <c r="D43" s="111">
        <f>SUM(D26)+SUM(D42)</f>
        <v>0</v>
      </c>
      <c r="E43" s="112">
        <f t="shared" ref="E43:P43" si="22">SUM(E26)+SUM(E42)</f>
        <v>0</v>
      </c>
      <c r="F43" s="112">
        <f t="shared" si="22"/>
        <v>0</v>
      </c>
      <c r="G43" s="114">
        <f t="shared" si="22"/>
        <v>0</v>
      </c>
      <c r="H43" s="111">
        <f t="shared" si="22"/>
        <v>0</v>
      </c>
      <c r="I43" s="112">
        <f t="shared" si="22"/>
        <v>0</v>
      </c>
      <c r="J43" s="112">
        <f t="shared" si="22"/>
        <v>0</v>
      </c>
      <c r="K43" s="112">
        <f t="shared" si="22"/>
        <v>0</v>
      </c>
      <c r="L43" s="112">
        <f t="shared" si="22"/>
        <v>0</v>
      </c>
      <c r="M43" s="113">
        <f t="shared" si="22"/>
        <v>0</v>
      </c>
      <c r="N43" s="113">
        <f t="shared" si="22"/>
        <v>0</v>
      </c>
      <c r="O43" s="116">
        <f t="shared" si="22"/>
        <v>0</v>
      </c>
      <c r="P43" s="111">
        <f t="shared" si="22"/>
        <v>0</v>
      </c>
      <c r="Q43" s="112">
        <f>SUM(Q26)+SUM(Q42)</f>
        <v>0</v>
      </c>
      <c r="R43" s="42"/>
      <c r="S43" s="41"/>
      <c r="T43" s="37" t="s">
        <v>56</v>
      </c>
      <c r="U43" s="38">
        <f>U26+U42</f>
        <v>0</v>
      </c>
      <c r="V43" s="112"/>
      <c r="W43" s="111">
        <f>SUM((W26)+SUM(W42))</f>
        <v>0</v>
      </c>
      <c r="X43" s="112">
        <f t="shared" ref="X43:AD43" si="23">SUM(X26)+SUM(X42)</f>
        <v>0</v>
      </c>
      <c r="Y43" s="112">
        <f t="shared" si="23"/>
        <v>0</v>
      </c>
      <c r="Z43" s="114">
        <f t="shared" si="23"/>
        <v>0</v>
      </c>
      <c r="AA43" s="111">
        <f t="shared" si="23"/>
        <v>0</v>
      </c>
      <c r="AB43" s="112">
        <f t="shared" si="23"/>
        <v>0</v>
      </c>
      <c r="AC43" s="112">
        <f t="shared" si="23"/>
        <v>0</v>
      </c>
      <c r="AD43" s="112">
        <f t="shared" si="23"/>
        <v>0</v>
      </c>
      <c r="AE43" s="112">
        <f t="shared" ref="AE43:AJ43" si="24">SUM(AE26)+SUM(AE42)</f>
        <v>0</v>
      </c>
      <c r="AF43" s="113">
        <f t="shared" si="24"/>
        <v>0</v>
      </c>
      <c r="AG43" s="113">
        <f t="shared" si="24"/>
        <v>0</v>
      </c>
      <c r="AH43" s="116">
        <f t="shared" si="24"/>
        <v>0</v>
      </c>
      <c r="AI43" s="111">
        <f t="shared" si="24"/>
        <v>0</v>
      </c>
      <c r="AJ43" s="112">
        <f t="shared" si="24"/>
        <v>0</v>
      </c>
      <c r="AK43" s="42"/>
      <c r="AL43" s="41"/>
    </row>
    <row r="44" spans="1:38" ht="13.5" thickTop="1" x14ac:dyDescent="0.2"/>
  </sheetData>
  <sheetProtection algorithmName="SHA-512" hashValue="Ry7t0QTgqJGMZRCP1NzPu8ZGJmym71QsQBOlJ5d0rNDAt3eCbpaZ7JD5+7YTdD05d/S6LamajbcAxyuwVX+7mA==" saltValue="Y8+ojz+Aq2iYUTSL0cEzyg==" spinCount="100000" sheet="1" objects="1" scenarios="1" formatColumns="0" formatRows="0"/>
  <mergeCells count="60">
    <mergeCell ref="A7:G7"/>
    <mergeCell ref="H7:N7"/>
    <mergeCell ref="T7:Z7"/>
    <mergeCell ref="G3:I3"/>
    <mergeCell ref="B3:E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  <mergeCell ref="AK5:AL5"/>
    <mergeCell ref="AE5:AG5"/>
    <mergeCell ref="L1:M1"/>
    <mergeCell ref="AE1:AF1"/>
    <mergeCell ref="AE3:AI3"/>
    <mergeCell ref="AK3:AL3"/>
    <mergeCell ref="U3:X3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L44"/>
  <sheetViews>
    <sheetView showGridLines="0" workbookViewId="0">
      <pane ySplit="9" topLeftCell="A10" activePane="bottomLeft" state="frozen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0" width="8.5703125" style="3" customWidth="1"/>
    <col min="11" max="11" width="8.710937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29" width="8.5703125" style="3" customWidth="1"/>
    <col min="30" max="30" width="8.710937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6384" width="9.140625" style="3"/>
  </cols>
  <sheetData>
    <row r="1" spans="1:38" x14ac:dyDescent="0.2">
      <c r="A1" s="65"/>
      <c r="B1" s="65"/>
      <c r="C1" s="89"/>
      <c r="D1" s="65"/>
      <c r="E1" s="65"/>
      <c r="F1" s="65"/>
      <c r="G1" s="65"/>
      <c r="H1" s="65"/>
      <c r="I1" s="65"/>
      <c r="J1" s="65"/>
      <c r="K1" s="1" t="s">
        <v>22</v>
      </c>
      <c r="L1" s="215">
        <f>'Nom 1'!L1:M1</f>
        <v>0</v>
      </c>
      <c r="M1" s="215"/>
      <c r="N1" s="65"/>
      <c r="O1" s="65"/>
      <c r="P1" s="65"/>
      <c r="Q1" s="65"/>
      <c r="R1" s="1" t="s">
        <v>23</v>
      </c>
      <c r="S1" s="2">
        <f>'Nom 1'!S1</f>
        <v>0</v>
      </c>
      <c r="T1" s="65"/>
      <c r="U1" s="65"/>
      <c r="V1" s="89"/>
      <c r="W1" s="65"/>
      <c r="X1" s="65"/>
      <c r="Y1" s="65"/>
      <c r="Z1" s="65"/>
      <c r="AA1" s="65"/>
      <c r="AB1" s="65"/>
      <c r="AC1" s="65"/>
      <c r="AD1" s="1" t="s">
        <v>22</v>
      </c>
      <c r="AE1" s="215">
        <f>L1</f>
        <v>0</v>
      </c>
      <c r="AF1" s="215"/>
      <c r="AG1" s="65"/>
      <c r="AH1" s="65"/>
      <c r="AI1" s="65"/>
      <c r="AJ1" s="65"/>
      <c r="AK1" s="1" t="s">
        <v>23</v>
      </c>
      <c r="AL1" s="2">
        <f>S1</f>
        <v>0</v>
      </c>
    </row>
    <row r="3" spans="1:38" x14ac:dyDescent="0.2">
      <c r="A3" s="4" t="s">
        <v>24</v>
      </c>
      <c r="B3" s="203"/>
      <c r="C3" s="203"/>
      <c r="D3" s="203"/>
      <c r="E3" s="203"/>
      <c r="F3" s="4" t="s">
        <v>25</v>
      </c>
      <c r="G3" s="203"/>
      <c r="H3" s="203"/>
      <c r="I3" s="203"/>
      <c r="J3" s="4"/>
      <c r="K3" s="4" t="s">
        <v>28</v>
      </c>
      <c r="L3" s="203"/>
      <c r="M3" s="203"/>
      <c r="N3" s="203"/>
      <c r="O3" s="203"/>
      <c r="P3" s="203"/>
      <c r="Q3" s="4" t="s">
        <v>30</v>
      </c>
      <c r="R3" s="207"/>
      <c r="S3" s="207"/>
      <c r="T3" s="4" t="s">
        <v>24</v>
      </c>
      <c r="U3" s="204">
        <f>B3</f>
        <v>0</v>
      </c>
      <c r="V3" s="204"/>
      <c r="W3" s="204"/>
      <c r="X3" s="204"/>
      <c r="Y3" s="4" t="s">
        <v>25</v>
      </c>
      <c r="Z3" s="204">
        <f>G3</f>
        <v>0</v>
      </c>
      <c r="AA3" s="204"/>
      <c r="AB3" s="204"/>
      <c r="AC3" s="4"/>
      <c r="AD3" s="4" t="s">
        <v>28</v>
      </c>
      <c r="AE3" s="204">
        <f>L3</f>
        <v>0</v>
      </c>
      <c r="AF3" s="204"/>
      <c r="AG3" s="204"/>
      <c r="AH3" s="204"/>
      <c r="AI3" s="204"/>
      <c r="AJ3" s="4" t="s">
        <v>30</v>
      </c>
      <c r="AK3" s="202">
        <f>R3</f>
        <v>0</v>
      </c>
      <c r="AL3" s="202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26</v>
      </c>
      <c r="C5" s="203"/>
      <c r="D5" s="203"/>
      <c r="E5" s="5"/>
      <c r="F5" s="4" t="s">
        <v>27</v>
      </c>
      <c r="G5" s="213"/>
      <c r="H5" s="213"/>
      <c r="I5" s="5"/>
      <c r="K5" s="4" t="s">
        <v>29</v>
      </c>
      <c r="L5" s="203"/>
      <c r="M5" s="203"/>
      <c r="N5" s="203"/>
      <c r="O5" s="5"/>
      <c r="P5" s="5"/>
      <c r="Q5" s="4" t="s">
        <v>31</v>
      </c>
      <c r="R5" s="203"/>
      <c r="S5" s="203"/>
      <c r="T5" s="4"/>
      <c r="U5" s="4" t="s">
        <v>26</v>
      </c>
      <c r="V5" s="204">
        <f>C5</f>
        <v>0</v>
      </c>
      <c r="W5" s="204"/>
      <c r="X5" s="5"/>
      <c r="Y5" s="4" t="s">
        <v>27</v>
      </c>
      <c r="Z5" s="206">
        <f>G5</f>
        <v>0</v>
      </c>
      <c r="AA5" s="206"/>
      <c r="AB5" s="5"/>
      <c r="AD5" s="4" t="s">
        <v>29</v>
      </c>
      <c r="AE5" s="204">
        <f>L5</f>
        <v>0</v>
      </c>
      <c r="AF5" s="204"/>
      <c r="AG5" s="204"/>
      <c r="AH5" s="5"/>
      <c r="AI5" s="5"/>
      <c r="AJ5" s="4" t="s">
        <v>31</v>
      </c>
      <c r="AK5" s="204">
        <f>R5</f>
        <v>0</v>
      </c>
      <c r="AL5" s="20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9" t="s">
        <v>59</v>
      </c>
      <c r="B7" s="210"/>
      <c r="C7" s="210"/>
      <c r="D7" s="211"/>
      <c r="E7" s="211"/>
      <c r="F7" s="211"/>
      <c r="G7" s="212"/>
      <c r="H7" s="210" t="s">
        <v>60</v>
      </c>
      <c r="I7" s="211"/>
      <c r="J7" s="211"/>
      <c r="K7" s="211"/>
      <c r="L7" s="211"/>
      <c r="M7" s="214"/>
      <c r="N7" s="214"/>
      <c r="O7" s="72" t="s">
        <v>61</v>
      </c>
      <c r="P7" s="7"/>
      <c r="Q7" s="8"/>
      <c r="R7" s="8"/>
      <c r="S7" s="9"/>
      <c r="T7" s="209" t="s">
        <v>59</v>
      </c>
      <c r="U7" s="210"/>
      <c r="V7" s="210"/>
      <c r="W7" s="211"/>
      <c r="X7" s="211"/>
      <c r="Y7" s="211"/>
      <c r="Z7" s="212"/>
      <c r="AA7" s="210" t="s">
        <v>60</v>
      </c>
      <c r="AB7" s="211"/>
      <c r="AC7" s="211"/>
      <c r="AD7" s="211"/>
      <c r="AE7" s="211"/>
      <c r="AF7" s="214"/>
      <c r="AG7" s="214"/>
      <c r="AH7" s="72" t="s">
        <v>61</v>
      </c>
      <c r="AI7" s="7"/>
      <c r="AJ7" s="8"/>
      <c r="AK7" s="8"/>
      <c r="AL7" s="9"/>
    </row>
    <row r="8" spans="1:38" ht="20.100000000000001" customHeight="1" x14ac:dyDescent="0.2">
      <c r="A8" s="198" t="s">
        <v>32</v>
      </c>
      <c r="B8" s="190" t="s">
        <v>33</v>
      </c>
      <c r="C8" s="188" t="s">
        <v>34</v>
      </c>
      <c r="D8" s="188" t="s">
        <v>151</v>
      </c>
      <c r="E8" s="188" t="s">
        <v>36</v>
      </c>
      <c r="F8" s="188" t="s">
        <v>37</v>
      </c>
      <c r="G8" s="200" t="s">
        <v>38</v>
      </c>
      <c r="H8" s="198" t="s">
        <v>39</v>
      </c>
      <c r="I8" s="188" t="s">
        <v>40</v>
      </c>
      <c r="J8" s="188" t="s">
        <v>41</v>
      </c>
      <c r="K8" s="188" t="s">
        <v>42</v>
      </c>
      <c r="L8" s="188" t="s">
        <v>43</v>
      </c>
      <c r="M8" s="188" t="s">
        <v>44</v>
      </c>
      <c r="N8" s="194" t="s">
        <v>45</v>
      </c>
      <c r="O8" s="196" t="s">
        <v>46</v>
      </c>
      <c r="P8" s="198" t="s">
        <v>47</v>
      </c>
      <c r="Q8" s="188" t="s">
        <v>48</v>
      </c>
      <c r="R8" s="190" t="s">
        <v>49</v>
      </c>
      <c r="S8" s="192" t="s">
        <v>50</v>
      </c>
      <c r="T8" s="198" t="s">
        <v>32</v>
      </c>
      <c r="U8" s="190" t="s">
        <v>33</v>
      </c>
      <c r="V8" s="188" t="s">
        <v>34</v>
      </c>
      <c r="W8" s="188" t="s">
        <v>151</v>
      </c>
      <c r="X8" s="188" t="s">
        <v>36</v>
      </c>
      <c r="Y8" s="188" t="s">
        <v>37</v>
      </c>
      <c r="Z8" s="200" t="s">
        <v>38</v>
      </c>
      <c r="AA8" s="198" t="s">
        <v>39</v>
      </c>
      <c r="AB8" s="188" t="s">
        <v>40</v>
      </c>
      <c r="AC8" s="188" t="s">
        <v>41</v>
      </c>
      <c r="AD8" s="188" t="s">
        <v>42</v>
      </c>
      <c r="AE8" s="188" t="s">
        <v>43</v>
      </c>
      <c r="AF8" s="188" t="s">
        <v>44</v>
      </c>
      <c r="AG8" s="194" t="s">
        <v>45</v>
      </c>
      <c r="AH8" s="196" t="s">
        <v>46</v>
      </c>
      <c r="AI8" s="198" t="s">
        <v>47</v>
      </c>
      <c r="AJ8" s="188" t="s">
        <v>48</v>
      </c>
      <c r="AK8" s="190" t="s">
        <v>49</v>
      </c>
      <c r="AL8" s="192" t="s">
        <v>50</v>
      </c>
    </row>
    <row r="9" spans="1:38" ht="20.100000000000001" customHeight="1" thickBot="1" x14ac:dyDescent="0.25">
      <c r="A9" s="199"/>
      <c r="B9" s="191"/>
      <c r="C9" s="189"/>
      <c r="D9" s="189"/>
      <c r="E9" s="189"/>
      <c r="F9" s="189"/>
      <c r="G9" s="201"/>
      <c r="H9" s="199"/>
      <c r="I9" s="189"/>
      <c r="J9" s="189"/>
      <c r="K9" s="189"/>
      <c r="L9" s="189"/>
      <c r="M9" s="189"/>
      <c r="N9" s="195"/>
      <c r="O9" s="197"/>
      <c r="P9" s="199"/>
      <c r="Q9" s="189"/>
      <c r="R9" s="191"/>
      <c r="S9" s="193"/>
      <c r="T9" s="199"/>
      <c r="U9" s="191"/>
      <c r="V9" s="189"/>
      <c r="W9" s="189"/>
      <c r="X9" s="189"/>
      <c r="Y9" s="189"/>
      <c r="Z9" s="201"/>
      <c r="AA9" s="199"/>
      <c r="AB9" s="189"/>
      <c r="AC9" s="189"/>
      <c r="AD9" s="189"/>
      <c r="AE9" s="189"/>
      <c r="AF9" s="189"/>
      <c r="AG9" s="195"/>
      <c r="AH9" s="197"/>
      <c r="AI9" s="199"/>
      <c r="AJ9" s="189"/>
      <c r="AK9" s="191"/>
      <c r="AL9" s="193"/>
    </row>
    <row r="10" spans="1:38" s="63" customFormat="1" ht="13.5" thickTop="1" x14ac:dyDescent="0.2">
      <c r="A10" s="183"/>
      <c r="B10" s="62"/>
      <c r="C10" s="92"/>
      <c r="D10" s="93"/>
      <c r="E10" s="92">
        <f>B10*C10</f>
        <v>0</v>
      </c>
      <c r="F10" s="92"/>
      <c r="G10" s="94">
        <f t="shared" ref="G10:G24" si="0">SUM(D10:F10)</f>
        <v>0</v>
      </c>
      <c r="H10" s="95">
        <f>ROUND($G10*'Entrées des Taux'!$A$3,2)</f>
        <v>0</v>
      </c>
      <c r="I10" s="93">
        <f>ROUND($G10*'Entrées des Taux'!$A$19,2)</f>
        <v>0</v>
      </c>
      <c r="J10" s="92">
        <f>ROUND($G10*'Entrées des Taux'!$D$3,2)</f>
        <v>0</v>
      </c>
      <c r="K10" s="92">
        <f>ROUND($G10*'Entrées des Taux'!$A$11,2)</f>
        <v>0</v>
      </c>
      <c r="L10" s="92">
        <f>ROUND($G10*'Entrées des Taux'!$A$27,2)</f>
        <v>0</v>
      </c>
      <c r="M10" s="94">
        <f>ROUND($B10*'Entrées des Taux'!$D$11,2)</f>
        <v>0</v>
      </c>
      <c r="N10" s="96">
        <f>ROUND($G10*'Entrées des Taux'!$D$19,2)</f>
        <v>0</v>
      </c>
      <c r="O10" s="97">
        <f t="shared" ref="O10:O24" si="1">SUM(G10)-SUM(H10:N10)</f>
        <v>0</v>
      </c>
      <c r="P10" s="93" t="s">
        <v>0</v>
      </c>
      <c r="Q10" s="98">
        <f t="shared" ref="Q10:Q41" si="2">SUM(O10:P10)</f>
        <v>0</v>
      </c>
      <c r="R10" s="64" t="s">
        <v>0</v>
      </c>
      <c r="S10" s="184" t="s">
        <v>0</v>
      </c>
      <c r="T10" s="183"/>
      <c r="U10" s="62"/>
      <c r="V10" s="92"/>
      <c r="W10" s="93"/>
      <c r="X10" s="92">
        <f>U10*V10</f>
        <v>0</v>
      </c>
      <c r="Y10" s="92"/>
      <c r="Z10" s="94">
        <f>SUM(W10:Y10)</f>
        <v>0</v>
      </c>
      <c r="AA10" s="99">
        <f>ROUND($Z10*'Entrées des Taux'!$A$5,2)</f>
        <v>0</v>
      </c>
      <c r="AB10" s="93">
        <f>ROUND($Z10*'Entrées des Taux'!$A$21,2)</f>
        <v>0</v>
      </c>
      <c r="AC10" s="92">
        <f>ROUND($Z10*'Entrées des Taux'!$D$5,2)</f>
        <v>0</v>
      </c>
      <c r="AD10" s="92">
        <f>ROUND($Z10*'Entrées des Taux'!$A$13,2)</f>
        <v>0</v>
      </c>
      <c r="AE10" s="92">
        <f>ROUND($Z10*'Entrées des Taux'!$A$29,2)</f>
        <v>0</v>
      </c>
      <c r="AF10" s="94">
        <f>ROUND($U10*'Entrées des Taux'!$D$13,2)</f>
        <v>0</v>
      </c>
      <c r="AG10" s="100">
        <f>ROUND($Z10*'Entrées des Taux'!$D$21,2)</f>
        <v>0</v>
      </c>
      <c r="AH10" s="97">
        <f t="shared" ref="AH10:AH24" si="3">SUM(Z10)-SUM(AA10:AG10)</f>
        <v>0</v>
      </c>
      <c r="AI10" s="93" t="s">
        <v>0</v>
      </c>
      <c r="AJ10" s="92">
        <f t="shared" ref="AJ10:AJ24" si="4">SUM(AH10:AI10)</f>
        <v>0</v>
      </c>
      <c r="AK10" s="64" t="s">
        <v>0</v>
      </c>
      <c r="AL10" s="184" t="s">
        <v>0</v>
      </c>
    </row>
    <row r="11" spans="1:38" s="63" customFormat="1" x14ac:dyDescent="0.2">
      <c r="A11" s="183"/>
      <c r="B11" s="62"/>
      <c r="C11" s="92"/>
      <c r="D11" s="93"/>
      <c r="E11" s="92">
        <f t="shared" ref="E11:E24" si="5">B11*C11</f>
        <v>0</v>
      </c>
      <c r="F11" s="92"/>
      <c r="G11" s="94">
        <f t="shared" si="0"/>
        <v>0</v>
      </c>
      <c r="H11" s="95">
        <f>ROUND($G11*'Entrées des Taux'!$A$3,2)</f>
        <v>0</v>
      </c>
      <c r="I11" s="93">
        <f>ROUND($G11*'Entrées des Taux'!$A$19,2)</f>
        <v>0</v>
      </c>
      <c r="J11" s="92">
        <f>ROUND($G11*'Entrées des Taux'!$D$3,2)</f>
        <v>0</v>
      </c>
      <c r="K11" s="92">
        <f>ROUND($G11*'Entrées des Taux'!$A$11,2)</f>
        <v>0</v>
      </c>
      <c r="L11" s="92">
        <f>ROUND($G11*'Entrées des Taux'!$A$27,2)</f>
        <v>0</v>
      </c>
      <c r="M11" s="94">
        <f>ROUND($B11*'Entrées des Taux'!$D$11,2)</f>
        <v>0</v>
      </c>
      <c r="N11" s="96">
        <f>ROUND($G11*'Entrées des Taux'!$D$19,2)</f>
        <v>0</v>
      </c>
      <c r="O11" s="97">
        <f t="shared" si="1"/>
        <v>0</v>
      </c>
      <c r="P11" s="93"/>
      <c r="Q11" s="98">
        <f t="shared" si="2"/>
        <v>0</v>
      </c>
      <c r="R11" s="64"/>
      <c r="S11" s="184"/>
      <c r="T11" s="183"/>
      <c r="U11" s="62"/>
      <c r="V11" s="92"/>
      <c r="W11" s="93"/>
      <c r="X11" s="92">
        <f t="shared" ref="X11:X24" si="6">U11*V11</f>
        <v>0</v>
      </c>
      <c r="Y11" s="92"/>
      <c r="Z11" s="94">
        <f t="shared" ref="Z11:Z24" si="7">SUM(W11:Y11)</f>
        <v>0</v>
      </c>
      <c r="AA11" s="95">
        <f>ROUND($Z11*'Entrées des Taux'!$A$5,2)</f>
        <v>0</v>
      </c>
      <c r="AB11" s="93">
        <f>ROUND($Z11*'Entrées des Taux'!$A$21,2)</f>
        <v>0</v>
      </c>
      <c r="AC11" s="92">
        <f>ROUND($Z11*'Entrées des Taux'!$D$5,2)</f>
        <v>0</v>
      </c>
      <c r="AD11" s="92">
        <f>ROUND($Z11*'Entrées des Taux'!$A$13,2)</f>
        <v>0</v>
      </c>
      <c r="AE11" s="92">
        <f>ROUND($Z11*'Entrées des Taux'!$A$29,2)</f>
        <v>0</v>
      </c>
      <c r="AF11" s="94">
        <f>ROUND($U11*'Entrées des Taux'!$D$13,2)</f>
        <v>0</v>
      </c>
      <c r="AG11" s="96">
        <f>ROUND($Z11*'Entrées des Taux'!$D$21,2)</f>
        <v>0</v>
      </c>
      <c r="AH11" s="97">
        <f t="shared" si="3"/>
        <v>0</v>
      </c>
      <c r="AI11" s="93"/>
      <c r="AJ11" s="92">
        <f t="shared" si="4"/>
        <v>0</v>
      </c>
      <c r="AK11" s="64"/>
      <c r="AL11" s="184"/>
    </row>
    <row r="12" spans="1:38" s="63" customFormat="1" x14ac:dyDescent="0.2">
      <c r="A12" s="183"/>
      <c r="B12" s="62"/>
      <c r="C12" s="92"/>
      <c r="D12" s="93"/>
      <c r="E12" s="92">
        <f t="shared" si="5"/>
        <v>0</v>
      </c>
      <c r="F12" s="92"/>
      <c r="G12" s="94">
        <f t="shared" si="0"/>
        <v>0</v>
      </c>
      <c r="H12" s="95">
        <f>ROUND($G12*'Entrées des Taux'!$A$3,2)</f>
        <v>0</v>
      </c>
      <c r="I12" s="93">
        <f>ROUND($G12*'Entrées des Taux'!$A$19,2)</f>
        <v>0</v>
      </c>
      <c r="J12" s="92">
        <f>ROUND($G12*'Entrées des Taux'!$D$3,2)</f>
        <v>0</v>
      </c>
      <c r="K12" s="92">
        <f>ROUND($G12*'Entrées des Taux'!$A$11,2)</f>
        <v>0</v>
      </c>
      <c r="L12" s="92">
        <f>ROUND($G12*'Entrées des Taux'!$A$27,2)</f>
        <v>0</v>
      </c>
      <c r="M12" s="94">
        <f>ROUND($B12*'Entrées des Taux'!$D$11,2)</f>
        <v>0</v>
      </c>
      <c r="N12" s="96">
        <f>ROUND($G12*'Entrées des Taux'!$D$19,2)</f>
        <v>0</v>
      </c>
      <c r="O12" s="97">
        <f t="shared" si="1"/>
        <v>0</v>
      </c>
      <c r="P12" s="93"/>
      <c r="Q12" s="98">
        <f t="shared" si="2"/>
        <v>0</v>
      </c>
      <c r="R12" s="64"/>
      <c r="S12" s="184"/>
      <c r="T12" s="183"/>
      <c r="U12" s="62"/>
      <c r="V12" s="92"/>
      <c r="W12" s="93"/>
      <c r="X12" s="92">
        <f t="shared" si="6"/>
        <v>0</v>
      </c>
      <c r="Y12" s="92"/>
      <c r="Z12" s="94">
        <f t="shared" si="7"/>
        <v>0</v>
      </c>
      <c r="AA12" s="95">
        <f>ROUND($Z12*'Entrées des Taux'!$A$5,2)</f>
        <v>0</v>
      </c>
      <c r="AB12" s="93">
        <f>ROUND($Z12*'Entrées des Taux'!$A$21,2)</f>
        <v>0</v>
      </c>
      <c r="AC12" s="92">
        <f>ROUND($Z12*'Entrées des Taux'!$D$5,2)</f>
        <v>0</v>
      </c>
      <c r="AD12" s="92">
        <f>ROUND($Z12*'Entrées des Taux'!$A$13,2)</f>
        <v>0</v>
      </c>
      <c r="AE12" s="92">
        <f>ROUND($Z12*'Entrées des Taux'!$A$29,2)</f>
        <v>0</v>
      </c>
      <c r="AF12" s="94">
        <f>ROUND($U12*'Entrées des Taux'!$D$13,2)</f>
        <v>0</v>
      </c>
      <c r="AG12" s="96">
        <f>ROUND($Z12*'Entrées des Taux'!$D$21,2)</f>
        <v>0</v>
      </c>
      <c r="AH12" s="97">
        <f t="shared" si="3"/>
        <v>0</v>
      </c>
      <c r="AI12" s="93"/>
      <c r="AJ12" s="92">
        <f t="shared" si="4"/>
        <v>0</v>
      </c>
      <c r="AK12" s="64"/>
      <c r="AL12" s="184"/>
    </row>
    <row r="13" spans="1:38" s="63" customFormat="1" x14ac:dyDescent="0.2">
      <c r="A13" s="183"/>
      <c r="B13" s="62"/>
      <c r="C13" s="92"/>
      <c r="D13" s="93"/>
      <c r="E13" s="92">
        <f t="shared" si="5"/>
        <v>0</v>
      </c>
      <c r="F13" s="92"/>
      <c r="G13" s="101">
        <f t="shared" si="0"/>
        <v>0</v>
      </c>
      <c r="H13" s="95">
        <f>ROUND($G13*'Entrées des Taux'!$A$3,2)</f>
        <v>0</v>
      </c>
      <c r="I13" s="93">
        <f>ROUND($G13*'Entrées des Taux'!$A$19,2)</f>
        <v>0</v>
      </c>
      <c r="J13" s="92">
        <f>ROUND($G13*'Entrées des Taux'!$D$3,2)</f>
        <v>0</v>
      </c>
      <c r="K13" s="92">
        <f>ROUND($G13*'Entrées des Taux'!$A$11,2)</f>
        <v>0</v>
      </c>
      <c r="L13" s="92">
        <f>ROUND($G13*'Entrées des Taux'!$A$27,2)</f>
        <v>0</v>
      </c>
      <c r="M13" s="94">
        <f>ROUND($B13*'Entrées des Taux'!$D$11,2)</f>
        <v>0</v>
      </c>
      <c r="N13" s="96">
        <f>ROUND($G13*'Entrées des Taux'!$D$19,2)</f>
        <v>0</v>
      </c>
      <c r="O13" s="102">
        <f t="shared" si="1"/>
        <v>0</v>
      </c>
      <c r="P13" s="93"/>
      <c r="Q13" s="98">
        <f t="shared" si="2"/>
        <v>0</v>
      </c>
      <c r="R13" s="64"/>
      <c r="S13" s="184"/>
      <c r="T13" s="183"/>
      <c r="U13" s="62"/>
      <c r="V13" s="92"/>
      <c r="W13" s="93"/>
      <c r="X13" s="92">
        <f t="shared" si="6"/>
        <v>0</v>
      </c>
      <c r="Y13" s="92"/>
      <c r="Z13" s="101">
        <f t="shared" si="7"/>
        <v>0</v>
      </c>
      <c r="AA13" s="95">
        <f>ROUND($Z13*'Entrées des Taux'!$A$5,2)</f>
        <v>0</v>
      </c>
      <c r="AB13" s="93">
        <f>ROUND($Z13*'Entrées des Taux'!$A$21,2)</f>
        <v>0</v>
      </c>
      <c r="AC13" s="92">
        <f>ROUND($Z13*'Entrées des Taux'!$D$5,2)</f>
        <v>0</v>
      </c>
      <c r="AD13" s="92">
        <f>ROUND($Z13*'Entrées des Taux'!$A$13,2)</f>
        <v>0</v>
      </c>
      <c r="AE13" s="92">
        <f>ROUND($Z13*'Entrées des Taux'!$A$29,2)</f>
        <v>0</v>
      </c>
      <c r="AF13" s="94">
        <f>ROUND($U13*'Entrées des Taux'!$D$13,2)</f>
        <v>0</v>
      </c>
      <c r="AG13" s="96">
        <f>ROUND($Z13*'Entrées des Taux'!$D$21,2)</f>
        <v>0</v>
      </c>
      <c r="AH13" s="102">
        <f t="shared" si="3"/>
        <v>0</v>
      </c>
      <c r="AI13" s="93"/>
      <c r="AJ13" s="98">
        <f t="shared" si="4"/>
        <v>0</v>
      </c>
      <c r="AK13" s="64"/>
      <c r="AL13" s="184"/>
    </row>
    <row r="14" spans="1:38" s="63" customFormat="1" x14ac:dyDescent="0.2">
      <c r="A14" s="183"/>
      <c r="B14" s="62"/>
      <c r="C14" s="92"/>
      <c r="D14" s="93"/>
      <c r="E14" s="92">
        <f t="shared" si="5"/>
        <v>0</v>
      </c>
      <c r="F14" s="92"/>
      <c r="G14" s="101">
        <f t="shared" si="0"/>
        <v>0</v>
      </c>
      <c r="H14" s="95">
        <f>ROUND($G14*'Entrées des Taux'!$A$3,2)</f>
        <v>0</v>
      </c>
      <c r="I14" s="93">
        <f>ROUND($G14*'Entrées des Taux'!$A$19,2)</f>
        <v>0</v>
      </c>
      <c r="J14" s="92">
        <f>ROUND($G14*'Entrées des Taux'!$D$3,2)</f>
        <v>0</v>
      </c>
      <c r="K14" s="92">
        <f>ROUND($G14*'Entrées des Taux'!$A$11,2)</f>
        <v>0</v>
      </c>
      <c r="L14" s="92">
        <f>ROUND($G14*'Entrées des Taux'!$A$27,2)</f>
        <v>0</v>
      </c>
      <c r="M14" s="94">
        <f>ROUND($B14*'Entrées des Taux'!$D$11,2)</f>
        <v>0</v>
      </c>
      <c r="N14" s="96">
        <f>ROUND($G14*'Entrées des Taux'!$D$19,2)</f>
        <v>0</v>
      </c>
      <c r="O14" s="102">
        <f t="shared" si="1"/>
        <v>0</v>
      </c>
      <c r="P14" s="93"/>
      <c r="Q14" s="98">
        <f t="shared" si="2"/>
        <v>0</v>
      </c>
      <c r="R14" s="64"/>
      <c r="S14" s="184"/>
      <c r="T14" s="183"/>
      <c r="U14" s="62"/>
      <c r="V14" s="92"/>
      <c r="W14" s="93"/>
      <c r="X14" s="92">
        <f t="shared" si="6"/>
        <v>0</v>
      </c>
      <c r="Y14" s="92"/>
      <c r="Z14" s="101">
        <f t="shared" si="7"/>
        <v>0</v>
      </c>
      <c r="AA14" s="95">
        <f>ROUND($Z14*'Entrées des Taux'!$A$5,2)</f>
        <v>0</v>
      </c>
      <c r="AB14" s="93">
        <f>ROUND($Z14*'Entrées des Taux'!$A$21,2)</f>
        <v>0</v>
      </c>
      <c r="AC14" s="92">
        <f>ROUND($Z14*'Entrées des Taux'!$D$5,2)</f>
        <v>0</v>
      </c>
      <c r="AD14" s="92">
        <f>ROUND($Z14*'Entrées des Taux'!$A$13,2)</f>
        <v>0</v>
      </c>
      <c r="AE14" s="92">
        <f>ROUND($Z14*'Entrées des Taux'!$A$29,2)</f>
        <v>0</v>
      </c>
      <c r="AF14" s="94">
        <f>ROUND($U14*'Entrées des Taux'!$D$13,2)</f>
        <v>0</v>
      </c>
      <c r="AG14" s="96">
        <f>ROUND($Z14*'Entrées des Taux'!$D$21,2)</f>
        <v>0</v>
      </c>
      <c r="AH14" s="102">
        <f t="shared" si="3"/>
        <v>0</v>
      </c>
      <c r="AI14" s="93"/>
      <c r="AJ14" s="98">
        <f t="shared" si="4"/>
        <v>0</v>
      </c>
      <c r="AK14" s="64"/>
      <c r="AL14" s="184"/>
    </row>
    <row r="15" spans="1:38" s="63" customFormat="1" x14ac:dyDescent="0.2">
      <c r="A15" s="183"/>
      <c r="B15" s="62"/>
      <c r="C15" s="92"/>
      <c r="D15" s="93"/>
      <c r="E15" s="92">
        <f t="shared" si="5"/>
        <v>0</v>
      </c>
      <c r="F15" s="92"/>
      <c r="G15" s="101">
        <f t="shared" si="0"/>
        <v>0</v>
      </c>
      <c r="H15" s="95">
        <f>ROUND($G15*'Entrées des Taux'!$A$3,2)</f>
        <v>0</v>
      </c>
      <c r="I15" s="93">
        <f>ROUND($G15*'Entrées des Taux'!$A$19,2)</f>
        <v>0</v>
      </c>
      <c r="J15" s="92">
        <f>ROUND($G15*'Entrées des Taux'!$D$3,2)</f>
        <v>0</v>
      </c>
      <c r="K15" s="92">
        <f>ROUND($G15*'Entrées des Taux'!$A$11,2)</f>
        <v>0</v>
      </c>
      <c r="L15" s="92">
        <f>ROUND($G15*'Entrées des Taux'!$A$27,2)</f>
        <v>0</v>
      </c>
      <c r="M15" s="94">
        <f>ROUND($B15*'Entrées des Taux'!$D$11,2)</f>
        <v>0</v>
      </c>
      <c r="N15" s="96">
        <f>ROUND($G15*'Entrées des Taux'!$D$19,2)</f>
        <v>0</v>
      </c>
      <c r="O15" s="102">
        <f t="shared" si="1"/>
        <v>0</v>
      </c>
      <c r="P15" s="93"/>
      <c r="Q15" s="98">
        <f t="shared" si="2"/>
        <v>0</v>
      </c>
      <c r="R15" s="64"/>
      <c r="S15" s="184"/>
      <c r="T15" s="183"/>
      <c r="U15" s="62"/>
      <c r="V15" s="92"/>
      <c r="W15" s="93"/>
      <c r="X15" s="92">
        <f t="shared" si="6"/>
        <v>0</v>
      </c>
      <c r="Y15" s="92"/>
      <c r="Z15" s="101">
        <f t="shared" si="7"/>
        <v>0</v>
      </c>
      <c r="AA15" s="95">
        <f>ROUND($Z15*'Entrées des Taux'!$A$5,2)</f>
        <v>0</v>
      </c>
      <c r="AB15" s="93">
        <f>ROUND($Z15*'Entrées des Taux'!$A$21,2)</f>
        <v>0</v>
      </c>
      <c r="AC15" s="92">
        <f>ROUND($Z15*'Entrées des Taux'!$D$5,2)</f>
        <v>0</v>
      </c>
      <c r="AD15" s="92">
        <f>ROUND($Z15*'Entrées des Taux'!$A$13,2)</f>
        <v>0</v>
      </c>
      <c r="AE15" s="92">
        <f>ROUND($Z15*'Entrées des Taux'!$A$29,2)</f>
        <v>0</v>
      </c>
      <c r="AF15" s="94">
        <f>ROUND($U15*'Entrées des Taux'!$D$13,2)</f>
        <v>0</v>
      </c>
      <c r="AG15" s="96">
        <f>ROUND($Z15*'Entrées des Taux'!$D$21,2)</f>
        <v>0</v>
      </c>
      <c r="AH15" s="102">
        <f t="shared" si="3"/>
        <v>0</v>
      </c>
      <c r="AI15" s="93"/>
      <c r="AJ15" s="98">
        <f t="shared" si="4"/>
        <v>0</v>
      </c>
      <c r="AK15" s="64"/>
      <c r="AL15" s="184"/>
    </row>
    <row r="16" spans="1:38" s="63" customFormat="1" x14ac:dyDescent="0.2">
      <c r="A16" s="183"/>
      <c r="B16" s="62"/>
      <c r="C16" s="92"/>
      <c r="D16" s="93"/>
      <c r="E16" s="92">
        <f t="shared" si="5"/>
        <v>0</v>
      </c>
      <c r="F16" s="92"/>
      <c r="G16" s="101">
        <f t="shared" si="0"/>
        <v>0</v>
      </c>
      <c r="H16" s="95">
        <f>ROUND($G16*'Entrées des Taux'!$A$3,2)</f>
        <v>0</v>
      </c>
      <c r="I16" s="93">
        <f>ROUND($G16*'Entrées des Taux'!$A$19,2)</f>
        <v>0</v>
      </c>
      <c r="J16" s="92">
        <f>ROUND($G16*'Entrées des Taux'!$D$3,2)</f>
        <v>0</v>
      </c>
      <c r="K16" s="92">
        <f>ROUND($G16*'Entrées des Taux'!$A$11,2)</f>
        <v>0</v>
      </c>
      <c r="L16" s="92">
        <f>ROUND($G16*'Entrées des Taux'!$A$27,2)</f>
        <v>0</v>
      </c>
      <c r="M16" s="94">
        <f>ROUND($B16*'Entrées des Taux'!$D$11,2)</f>
        <v>0</v>
      </c>
      <c r="N16" s="96">
        <f>ROUND($G16*'Entrées des Taux'!$D$19,2)</f>
        <v>0</v>
      </c>
      <c r="O16" s="102">
        <f t="shared" si="1"/>
        <v>0</v>
      </c>
      <c r="P16" s="93"/>
      <c r="Q16" s="98">
        <f t="shared" si="2"/>
        <v>0</v>
      </c>
      <c r="R16" s="64"/>
      <c r="S16" s="184"/>
      <c r="T16" s="183"/>
      <c r="U16" s="62"/>
      <c r="V16" s="92"/>
      <c r="W16" s="93"/>
      <c r="X16" s="92">
        <f t="shared" si="6"/>
        <v>0</v>
      </c>
      <c r="Y16" s="92"/>
      <c r="Z16" s="101">
        <f t="shared" si="7"/>
        <v>0</v>
      </c>
      <c r="AA16" s="95">
        <f>ROUND($Z16*'Entrées des Taux'!$A$5,2)</f>
        <v>0</v>
      </c>
      <c r="AB16" s="93">
        <f>ROUND($Z16*'Entrées des Taux'!$A$21,2)</f>
        <v>0</v>
      </c>
      <c r="AC16" s="92">
        <f>ROUND($Z16*'Entrées des Taux'!$D$5,2)</f>
        <v>0</v>
      </c>
      <c r="AD16" s="92">
        <f>ROUND($Z16*'Entrées des Taux'!$A$13,2)</f>
        <v>0</v>
      </c>
      <c r="AE16" s="92">
        <f>ROUND($Z16*'Entrées des Taux'!$A$29,2)</f>
        <v>0</v>
      </c>
      <c r="AF16" s="94">
        <f>ROUND($U16*'Entrées des Taux'!$D$13,2)</f>
        <v>0</v>
      </c>
      <c r="AG16" s="96">
        <f>ROUND($Z16*'Entrées des Taux'!$D$21,2)</f>
        <v>0</v>
      </c>
      <c r="AH16" s="102">
        <f t="shared" si="3"/>
        <v>0</v>
      </c>
      <c r="AI16" s="93"/>
      <c r="AJ16" s="98">
        <f t="shared" si="4"/>
        <v>0</v>
      </c>
      <c r="AK16" s="64"/>
      <c r="AL16" s="184"/>
    </row>
    <row r="17" spans="1:38" s="63" customFormat="1" x14ac:dyDescent="0.2">
      <c r="A17" s="183"/>
      <c r="B17" s="62"/>
      <c r="C17" s="92"/>
      <c r="D17" s="93"/>
      <c r="E17" s="92">
        <f t="shared" si="5"/>
        <v>0</v>
      </c>
      <c r="F17" s="92"/>
      <c r="G17" s="101">
        <f t="shared" si="0"/>
        <v>0</v>
      </c>
      <c r="H17" s="95">
        <f>ROUND($G17*'Entrées des Taux'!$A$3,2)</f>
        <v>0</v>
      </c>
      <c r="I17" s="93">
        <f>ROUND($G17*'Entrées des Taux'!$A$19,2)</f>
        <v>0</v>
      </c>
      <c r="J17" s="92">
        <f>ROUND($G17*'Entrées des Taux'!$D$3,2)</f>
        <v>0</v>
      </c>
      <c r="K17" s="92">
        <f>ROUND($G17*'Entrées des Taux'!$A$11,2)</f>
        <v>0</v>
      </c>
      <c r="L17" s="92">
        <f>ROUND($G17*'Entrées des Taux'!$A$27,2)</f>
        <v>0</v>
      </c>
      <c r="M17" s="94">
        <f>ROUND($B17*'Entrées des Taux'!$D$11,2)</f>
        <v>0</v>
      </c>
      <c r="N17" s="96">
        <f>ROUND($G17*'Entrées des Taux'!$D$19,2)</f>
        <v>0</v>
      </c>
      <c r="O17" s="102">
        <f t="shared" si="1"/>
        <v>0</v>
      </c>
      <c r="P17" s="93"/>
      <c r="Q17" s="98">
        <f t="shared" si="2"/>
        <v>0</v>
      </c>
      <c r="R17" s="64"/>
      <c r="S17" s="184"/>
      <c r="T17" s="183"/>
      <c r="U17" s="62"/>
      <c r="V17" s="92"/>
      <c r="W17" s="93"/>
      <c r="X17" s="92">
        <f t="shared" si="6"/>
        <v>0</v>
      </c>
      <c r="Y17" s="92"/>
      <c r="Z17" s="101">
        <f t="shared" si="7"/>
        <v>0</v>
      </c>
      <c r="AA17" s="95">
        <f>ROUND($Z17*'Entrées des Taux'!$A$5,2)</f>
        <v>0</v>
      </c>
      <c r="AB17" s="93">
        <f>ROUND($Z17*'Entrées des Taux'!$A$21,2)</f>
        <v>0</v>
      </c>
      <c r="AC17" s="92">
        <f>ROUND($Z17*'Entrées des Taux'!$D$5,2)</f>
        <v>0</v>
      </c>
      <c r="AD17" s="92">
        <f>ROUND($Z17*'Entrées des Taux'!$A$13,2)</f>
        <v>0</v>
      </c>
      <c r="AE17" s="92">
        <f>ROUND($Z17*'Entrées des Taux'!$A$29,2)</f>
        <v>0</v>
      </c>
      <c r="AF17" s="94">
        <f>ROUND($U17*'Entrées des Taux'!$D$13,2)</f>
        <v>0</v>
      </c>
      <c r="AG17" s="96">
        <f>ROUND($Z17*'Entrées des Taux'!$D$21,2)</f>
        <v>0</v>
      </c>
      <c r="AH17" s="102">
        <f t="shared" si="3"/>
        <v>0</v>
      </c>
      <c r="AI17" s="93"/>
      <c r="AJ17" s="98">
        <f t="shared" si="4"/>
        <v>0</v>
      </c>
      <c r="AK17" s="64"/>
      <c r="AL17" s="184"/>
    </row>
    <row r="18" spans="1:38" s="63" customFormat="1" x14ac:dyDescent="0.2">
      <c r="A18" s="183"/>
      <c r="B18" s="62"/>
      <c r="C18" s="92"/>
      <c r="D18" s="93"/>
      <c r="E18" s="92">
        <f t="shared" si="5"/>
        <v>0</v>
      </c>
      <c r="F18" s="92"/>
      <c r="G18" s="101">
        <f t="shared" si="0"/>
        <v>0</v>
      </c>
      <c r="H18" s="95">
        <f>ROUND($G18*'Entrées des Taux'!$A$3,2)</f>
        <v>0</v>
      </c>
      <c r="I18" s="93">
        <f>ROUND($G18*'Entrées des Taux'!$A$19,2)</f>
        <v>0</v>
      </c>
      <c r="J18" s="92">
        <f>ROUND($G18*'Entrées des Taux'!$D$3,2)</f>
        <v>0</v>
      </c>
      <c r="K18" s="92">
        <f>ROUND($G18*'Entrées des Taux'!$A$11,2)</f>
        <v>0</v>
      </c>
      <c r="L18" s="92">
        <f>ROUND($G18*'Entrées des Taux'!$A$27,2)</f>
        <v>0</v>
      </c>
      <c r="M18" s="94">
        <f>ROUND($B18*'Entrées des Taux'!$D$11,2)</f>
        <v>0</v>
      </c>
      <c r="N18" s="96">
        <f>ROUND($G18*'Entrées des Taux'!$D$19,2)</f>
        <v>0</v>
      </c>
      <c r="O18" s="102">
        <f t="shared" si="1"/>
        <v>0</v>
      </c>
      <c r="P18" s="93"/>
      <c r="Q18" s="98">
        <f t="shared" si="2"/>
        <v>0</v>
      </c>
      <c r="R18" s="64"/>
      <c r="S18" s="184"/>
      <c r="T18" s="183"/>
      <c r="U18" s="62"/>
      <c r="V18" s="92"/>
      <c r="W18" s="93"/>
      <c r="X18" s="92">
        <f t="shared" si="6"/>
        <v>0</v>
      </c>
      <c r="Y18" s="92"/>
      <c r="Z18" s="101">
        <f t="shared" si="7"/>
        <v>0</v>
      </c>
      <c r="AA18" s="95">
        <f>ROUND($Z18*'Entrées des Taux'!$A$5,2)</f>
        <v>0</v>
      </c>
      <c r="AB18" s="93">
        <f>ROUND($Z18*'Entrées des Taux'!$A$21,2)</f>
        <v>0</v>
      </c>
      <c r="AC18" s="92">
        <f>ROUND($Z18*'Entrées des Taux'!$D$5,2)</f>
        <v>0</v>
      </c>
      <c r="AD18" s="92">
        <f>ROUND($Z18*'Entrées des Taux'!$A$13,2)</f>
        <v>0</v>
      </c>
      <c r="AE18" s="92">
        <f>ROUND($Z18*'Entrées des Taux'!$A$29,2)</f>
        <v>0</v>
      </c>
      <c r="AF18" s="94">
        <f>ROUND($U18*'Entrées des Taux'!$D$13,2)</f>
        <v>0</v>
      </c>
      <c r="AG18" s="96">
        <f>ROUND($Z18*'Entrées des Taux'!$D$21,2)</f>
        <v>0</v>
      </c>
      <c r="AH18" s="102">
        <f t="shared" si="3"/>
        <v>0</v>
      </c>
      <c r="AI18" s="93"/>
      <c r="AJ18" s="98">
        <f t="shared" si="4"/>
        <v>0</v>
      </c>
      <c r="AK18" s="64"/>
      <c r="AL18" s="184"/>
    </row>
    <row r="19" spans="1:38" s="63" customFormat="1" x14ac:dyDescent="0.2">
      <c r="A19" s="183"/>
      <c r="B19" s="62"/>
      <c r="C19" s="92"/>
      <c r="D19" s="93"/>
      <c r="E19" s="92">
        <f t="shared" si="5"/>
        <v>0</v>
      </c>
      <c r="F19" s="92"/>
      <c r="G19" s="101">
        <f t="shared" si="0"/>
        <v>0</v>
      </c>
      <c r="H19" s="95">
        <f>ROUND($G19*'Entrées des Taux'!$A$3,2)</f>
        <v>0</v>
      </c>
      <c r="I19" s="93">
        <f>ROUND($G19*'Entrées des Taux'!$A$19,2)</f>
        <v>0</v>
      </c>
      <c r="J19" s="92">
        <f>ROUND($G19*'Entrées des Taux'!$D$3,2)</f>
        <v>0</v>
      </c>
      <c r="K19" s="92">
        <f>ROUND($G19*'Entrées des Taux'!$A$11,2)</f>
        <v>0</v>
      </c>
      <c r="L19" s="92">
        <f>ROUND($G19*'Entrées des Taux'!$A$27,2)</f>
        <v>0</v>
      </c>
      <c r="M19" s="94">
        <f>ROUND($B19*'Entrées des Taux'!$D$11,2)</f>
        <v>0</v>
      </c>
      <c r="N19" s="96">
        <f>ROUND($G19*'Entrées des Taux'!$D$19,2)</f>
        <v>0</v>
      </c>
      <c r="O19" s="102">
        <f t="shared" si="1"/>
        <v>0</v>
      </c>
      <c r="P19" s="93"/>
      <c r="Q19" s="98">
        <f t="shared" si="2"/>
        <v>0</v>
      </c>
      <c r="R19" s="64"/>
      <c r="S19" s="184"/>
      <c r="T19" s="183"/>
      <c r="U19" s="62"/>
      <c r="V19" s="92"/>
      <c r="W19" s="93"/>
      <c r="X19" s="92">
        <f t="shared" si="6"/>
        <v>0</v>
      </c>
      <c r="Y19" s="92"/>
      <c r="Z19" s="101">
        <f t="shared" si="7"/>
        <v>0</v>
      </c>
      <c r="AA19" s="95">
        <f>ROUND($Z19*'Entrées des Taux'!$A$5,2)</f>
        <v>0</v>
      </c>
      <c r="AB19" s="93">
        <f>ROUND($Z19*'Entrées des Taux'!$A$21,2)</f>
        <v>0</v>
      </c>
      <c r="AC19" s="92">
        <f>ROUND($Z19*'Entrées des Taux'!$D$5,2)</f>
        <v>0</v>
      </c>
      <c r="AD19" s="92">
        <f>ROUND($Z19*'Entrées des Taux'!$A$13,2)</f>
        <v>0</v>
      </c>
      <c r="AE19" s="92">
        <f>ROUND($Z19*'Entrées des Taux'!$A$29,2)</f>
        <v>0</v>
      </c>
      <c r="AF19" s="94">
        <f>ROUND($U19*'Entrées des Taux'!$D$13,2)</f>
        <v>0</v>
      </c>
      <c r="AG19" s="96">
        <f>ROUND($Z19*'Entrées des Taux'!$D$21,2)</f>
        <v>0</v>
      </c>
      <c r="AH19" s="102">
        <f t="shared" si="3"/>
        <v>0</v>
      </c>
      <c r="AI19" s="93"/>
      <c r="AJ19" s="98">
        <f t="shared" si="4"/>
        <v>0</v>
      </c>
      <c r="AK19" s="64"/>
      <c r="AL19" s="184"/>
    </row>
    <row r="20" spans="1:38" s="63" customFormat="1" x14ac:dyDescent="0.2">
      <c r="A20" s="183"/>
      <c r="B20" s="62"/>
      <c r="C20" s="92"/>
      <c r="D20" s="93"/>
      <c r="E20" s="92">
        <f t="shared" si="5"/>
        <v>0</v>
      </c>
      <c r="F20" s="92"/>
      <c r="G20" s="101">
        <f t="shared" si="0"/>
        <v>0</v>
      </c>
      <c r="H20" s="95">
        <f>ROUND($G20*'Entrées des Taux'!$A$3,2)</f>
        <v>0</v>
      </c>
      <c r="I20" s="93">
        <f>ROUND($G20*'Entrées des Taux'!$A$19,2)</f>
        <v>0</v>
      </c>
      <c r="J20" s="92">
        <f>ROUND($G20*'Entrées des Taux'!$D$3,2)</f>
        <v>0</v>
      </c>
      <c r="K20" s="92">
        <f>ROUND($G20*'Entrées des Taux'!$A$11,2)</f>
        <v>0</v>
      </c>
      <c r="L20" s="92">
        <f>ROUND($G20*'Entrées des Taux'!$A$27,2)</f>
        <v>0</v>
      </c>
      <c r="M20" s="94">
        <f>ROUND($B20*'Entrées des Taux'!$D$11,2)</f>
        <v>0</v>
      </c>
      <c r="N20" s="96">
        <f>ROUND($G20*'Entrées des Taux'!$D$19,2)</f>
        <v>0</v>
      </c>
      <c r="O20" s="102">
        <f t="shared" si="1"/>
        <v>0</v>
      </c>
      <c r="P20" s="93"/>
      <c r="Q20" s="98">
        <f t="shared" si="2"/>
        <v>0</v>
      </c>
      <c r="R20" s="64"/>
      <c r="S20" s="184"/>
      <c r="T20" s="183"/>
      <c r="U20" s="62"/>
      <c r="V20" s="92"/>
      <c r="W20" s="93"/>
      <c r="X20" s="92">
        <f t="shared" si="6"/>
        <v>0</v>
      </c>
      <c r="Y20" s="92"/>
      <c r="Z20" s="101">
        <f t="shared" si="7"/>
        <v>0</v>
      </c>
      <c r="AA20" s="95">
        <f>ROUND($Z20*'Entrées des Taux'!$A$5,2)</f>
        <v>0</v>
      </c>
      <c r="AB20" s="93">
        <f>ROUND($Z20*'Entrées des Taux'!$A$21,2)</f>
        <v>0</v>
      </c>
      <c r="AC20" s="92">
        <f>ROUND($Z20*'Entrées des Taux'!$D$5,2)</f>
        <v>0</v>
      </c>
      <c r="AD20" s="92">
        <f>ROUND($Z20*'Entrées des Taux'!$A$13,2)</f>
        <v>0</v>
      </c>
      <c r="AE20" s="92">
        <f>ROUND($Z20*'Entrées des Taux'!$A$29,2)</f>
        <v>0</v>
      </c>
      <c r="AF20" s="94">
        <f>ROUND($U20*'Entrées des Taux'!$D$13,2)</f>
        <v>0</v>
      </c>
      <c r="AG20" s="96">
        <f>ROUND($Z20*'Entrées des Taux'!$D$21,2)</f>
        <v>0</v>
      </c>
      <c r="AH20" s="102">
        <f t="shared" si="3"/>
        <v>0</v>
      </c>
      <c r="AI20" s="93"/>
      <c r="AJ20" s="98">
        <f t="shared" si="4"/>
        <v>0</v>
      </c>
      <c r="AK20" s="64"/>
      <c r="AL20" s="184"/>
    </row>
    <row r="21" spans="1:38" s="63" customFormat="1" x14ac:dyDescent="0.2">
      <c r="A21" s="183"/>
      <c r="B21" s="62"/>
      <c r="C21" s="92"/>
      <c r="D21" s="93"/>
      <c r="E21" s="92">
        <f t="shared" si="5"/>
        <v>0</v>
      </c>
      <c r="F21" s="92"/>
      <c r="G21" s="101">
        <f t="shared" si="0"/>
        <v>0</v>
      </c>
      <c r="H21" s="95">
        <f>ROUND($G21*'Entrées des Taux'!$A$3,2)</f>
        <v>0</v>
      </c>
      <c r="I21" s="93">
        <f>ROUND($G21*'Entrées des Taux'!$A$19,2)</f>
        <v>0</v>
      </c>
      <c r="J21" s="92">
        <f>ROUND($G21*'Entrées des Taux'!$D$3,2)</f>
        <v>0</v>
      </c>
      <c r="K21" s="92">
        <f>ROUND($G21*'Entrées des Taux'!$A$11,2)</f>
        <v>0</v>
      </c>
      <c r="L21" s="92">
        <f>ROUND($G21*'Entrées des Taux'!$A$27,2)</f>
        <v>0</v>
      </c>
      <c r="M21" s="94">
        <f>ROUND($B21*'Entrées des Taux'!$D$11,2)</f>
        <v>0</v>
      </c>
      <c r="N21" s="96">
        <f>ROUND($G21*'Entrées des Taux'!$D$19,2)</f>
        <v>0</v>
      </c>
      <c r="O21" s="102">
        <f t="shared" si="1"/>
        <v>0</v>
      </c>
      <c r="P21" s="93"/>
      <c r="Q21" s="98">
        <f t="shared" si="2"/>
        <v>0</v>
      </c>
      <c r="R21" s="64"/>
      <c r="S21" s="184"/>
      <c r="T21" s="183"/>
      <c r="U21" s="62"/>
      <c r="V21" s="92"/>
      <c r="W21" s="93"/>
      <c r="X21" s="92">
        <f t="shared" si="6"/>
        <v>0</v>
      </c>
      <c r="Y21" s="92"/>
      <c r="Z21" s="101">
        <f t="shared" si="7"/>
        <v>0</v>
      </c>
      <c r="AA21" s="95">
        <f>ROUND($Z21*'Entrées des Taux'!$A$5,2)</f>
        <v>0</v>
      </c>
      <c r="AB21" s="93">
        <f>ROUND($Z21*'Entrées des Taux'!$A$21,2)</f>
        <v>0</v>
      </c>
      <c r="AC21" s="92">
        <f>ROUND($Z21*'Entrées des Taux'!$D$5,2)</f>
        <v>0</v>
      </c>
      <c r="AD21" s="92">
        <f>ROUND($Z21*'Entrées des Taux'!$A$13,2)</f>
        <v>0</v>
      </c>
      <c r="AE21" s="92">
        <f>ROUND($Z21*'Entrées des Taux'!$A$29,2)</f>
        <v>0</v>
      </c>
      <c r="AF21" s="94">
        <f>ROUND($U21*'Entrées des Taux'!$D$13,2)</f>
        <v>0</v>
      </c>
      <c r="AG21" s="96">
        <f>ROUND($Z21*'Entrées des Taux'!$D$21,2)</f>
        <v>0</v>
      </c>
      <c r="AH21" s="102">
        <f t="shared" si="3"/>
        <v>0</v>
      </c>
      <c r="AI21" s="93"/>
      <c r="AJ21" s="98">
        <f t="shared" si="4"/>
        <v>0</v>
      </c>
      <c r="AK21" s="64"/>
      <c r="AL21" s="184"/>
    </row>
    <row r="22" spans="1:38" s="63" customFormat="1" x14ac:dyDescent="0.2">
      <c r="A22" s="183"/>
      <c r="B22" s="62"/>
      <c r="C22" s="92"/>
      <c r="D22" s="93"/>
      <c r="E22" s="92">
        <f t="shared" si="5"/>
        <v>0</v>
      </c>
      <c r="F22" s="92"/>
      <c r="G22" s="101">
        <f t="shared" si="0"/>
        <v>0</v>
      </c>
      <c r="H22" s="95">
        <f>ROUND($G22*'Entrées des Taux'!$A$3,2)</f>
        <v>0</v>
      </c>
      <c r="I22" s="93">
        <f>ROUND($G22*'Entrées des Taux'!$A$19,2)</f>
        <v>0</v>
      </c>
      <c r="J22" s="92">
        <f>ROUND($G22*'Entrées des Taux'!$D$3,2)</f>
        <v>0</v>
      </c>
      <c r="K22" s="92">
        <f>ROUND($G22*'Entrées des Taux'!$A$11,2)</f>
        <v>0</v>
      </c>
      <c r="L22" s="92">
        <f>ROUND($G22*'Entrées des Taux'!$A$27,2)</f>
        <v>0</v>
      </c>
      <c r="M22" s="94">
        <f>ROUND($B22*'Entrées des Taux'!$D$11,2)</f>
        <v>0</v>
      </c>
      <c r="N22" s="96">
        <f>ROUND($G22*'Entrées des Taux'!$D$19,2)</f>
        <v>0</v>
      </c>
      <c r="O22" s="102">
        <f t="shared" si="1"/>
        <v>0</v>
      </c>
      <c r="P22" s="93"/>
      <c r="Q22" s="98">
        <f t="shared" si="2"/>
        <v>0</v>
      </c>
      <c r="R22" s="64"/>
      <c r="S22" s="184"/>
      <c r="T22" s="183"/>
      <c r="U22" s="62"/>
      <c r="V22" s="92"/>
      <c r="W22" s="93"/>
      <c r="X22" s="92">
        <f t="shared" si="6"/>
        <v>0</v>
      </c>
      <c r="Y22" s="92"/>
      <c r="Z22" s="101">
        <f t="shared" si="7"/>
        <v>0</v>
      </c>
      <c r="AA22" s="95">
        <f>ROUND($Z22*'Entrées des Taux'!$A$5,2)</f>
        <v>0</v>
      </c>
      <c r="AB22" s="93">
        <f>ROUND($Z22*'Entrées des Taux'!$A$21,2)</f>
        <v>0</v>
      </c>
      <c r="AC22" s="92">
        <f>ROUND($Z22*'Entrées des Taux'!$D$5,2)</f>
        <v>0</v>
      </c>
      <c r="AD22" s="92">
        <f>ROUND($Z22*'Entrées des Taux'!$A$13,2)</f>
        <v>0</v>
      </c>
      <c r="AE22" s="92">
        <f>ROUND($Z22*'Entrées des Taux'!$A$29,2)</f>
        <v>0</v>
      </c>
      <c r="AF22" s="94">
        <f>ROUND($U22*'Entrées des Taux'!$D$13,2)</f>
        <v>0</v>
      </c>
      <c r="AG22" s="96">
        <f>ROUND($Z22*'Entrées des Taux'!$D$21,2)</f>
        <v>0</v>
      </c>
      <c r="AH22" s="102">
        <f t="shared" si="3"/>
        <v>0</v>
      </c>
      <c r="AI22" s="93"/>
      <c r="AJ22" s="98">
        <f t="shared" si="4"/>
        <v>0</v>
      </c>
      <c r="AK22" s="64"/>
      <c r="AL22" s="184"/>
    </row>
    <row r="23" spans="1:38" s="63" customFormat="1" x14ac:dyDescent="0.2">
      <c r="A23" s="183"/>
      <c r="B23" s="62"/>
      <c r="C23" s="92"/>
      <c r="D23" s="93"/>
      <c r="E23" s="92">
        <f t="shared" si="5"/>
        <v>0</v>
      </c>
      <c r="F23" s="92"/>
      <c r="G23" s="101">
        <f t="shared" si="0"/>
        <v>0</v>
      </c>
      <c r="H23" s="95">
        <f>ROUND($G23*'Entrées des Taux'!$A$3,2)</f>
        <v>0</v>
      </c>
      <c r="I23" s="93">
        <f>ROUND($G23*'Entrées des Taux'!$A$19,2)</f>
        <v>0</v>
      </c>
      <c r="J23" s="92">
        <f>ROUND($G23*'Entrées des Taux'!$D$3,2)</f>
        <v>0</v>
      </c>
      <c r="K23" s="92">
        <f>ROUND($G23*'Entrées des Taux'!$A$11,2)</f>
        <v>0</v>
      </c>
      <c r="L23" s="92">
        <f>ROUND($G23*'Entrées des Taux'!$A$27,2)</f>
        <v>0</v>
      </c>
      <c r="M23" s="94">
        <f>ROUND($B23*'Entrées des Taux'!$D$11,2)</f>
        <v>0</v>
      </c>
      <c r="N23" s="96">
        <f>ROUND($G23*'Entrées des Taux'!$D$19,2)</f>
        <v>0</v>
      </c>
      <c r="O23" s="102">
        <f t="shared" si="1"/>
        <v>0</v>
      </c>
      <c r="P23" s="93"/>
      <c r="Q23" s="98">
        <f t="shared" si="2"/>
        <v>0</v>
      </c>
      <c r="R23" s="64"/>
      <c r="S23" s="184"/>
      <c r="T23" s="183"/>
      <c r="U23" s="62"/>
      <c r="V23" s="92"/>
      <c r="W23" s="93"/>
      <c r="X23" s="92">
        <f t="shared" si="6"/>
        <v>0</v>
      </c>
      <c r="Y23" s="92"/>
      <c r="Z23" s="101">
        <f t="shared" si="7"/>
        <v>0</v>
      </c>
      <c r="AA23" s="95">
        <f>ROUND($Z23*'Entrées des Taux'!$A$5,2)</f>
        <v>0</v>
      </c>
      <c r="AB23" s="93">
        <f>ROUND($Z23*'Entrées des Taux'!$A$21,2)</f>
        <v>0</v>
      </c>
      <c r="AC23" s="92">
        <f>ROUND($Z23*'Entrées des Taux'!$D$5,2)</f>
        <v>0</v>
      </c>
      <c r="AD23" s="92">
        <f>ROUND($Z23*'Entrées des Taux'!$A$13,2)</f>
        <v>0</v>
      </c>
      <c r="AE23" s="92">
        <f>ROUND($Z23*'Entrées des Taux'!$A$29,2)</f>
        <v>0</v>
      </c>
      <c r="AF23" s="94">
        <f>ROUND($U23*'Entrées des Taux'!$D$13,2)</f>
        <v>0</v>
      </c>
      <c r="AG23" s="96">
        <f>ROUND($Z23*'Entrées des Taux'!$D$21,2)</f>
        <v>0</v>
      </c>
      <c r="AH23" s="102">
        <f t="shared" si="3"/>
        <v>0</v>
      </c>
      <c r="AI23" s="93"/>
      <c r="AJ23" s="98">
        <f t="shared" si="4"/>
        <v>0</v>
      </c>
      <c r="AK23" s="64"/>
      <c r="AL23" s="184"/>
    </row>
    <row r="24" spans="1:38" s="63" customFormat="1" ht="13.5" thickBot="1" x14ac:dyDescent="0.25">
      <c r="A24" s="183"/>
      <c r="B24" s="62"/>
      <c r="C24" s="92"/>
      <c r="D24" s="93"/>
      <c r="E24" s="92">
        <f t="shared" si="5"/>
        <v>0</v>
      </c>
      <c r="F24" s="92"/>
      <c r="G24" s="101">
        <f t="shared" si="0"/>
        <v>0</v>
      </c>
      <c r="H24" s="103">
        <f>ROUND($G24*'Entrées des Taux'!$A$3,2)</f>
        <v>0</v>
      </c>
      <c r="I24" s="93">
        <f>ROUND($G24*'Entrées des Taux'!$A$19,2)</f>
        <v>0</v>
      </c>
      <c r="J24" s="92">
        <f>ROUND($G24*'Entrées des Taux'!$D$3,2)</f>
        <v>0</v>
      </c>
      <c r="K24" s="92">
        <f>ROUND($G24*'Entrées des Taux'!$A$11,2)</f>
        <v>0</v>
      </c>
      <c r="L24" s="92">
        <f>ROUND($G24*'Entrées des Taux'!$A$27,2)</f>
        <v>0</v>
      </c>
      <c r="M24" s="94">
        <f>ROUND($B24*'Entrées des Taux'!$D$11,2)</f>
        <v>0</v>
      </c>
      <c r="N24" s="96">
        <f>ROUND($G24*'Entrées des Taux'!$D$19,2)</f>
        <v>0</v>
      </c>
      <c r="O24" s="102">
        <f t="shared" si="1"/>
        <v>0</v>
      </c>
      <c r="P24" s="93"/>
      <c r="Q24" s="98">
        <f t="shared" si="2"/>
        <v>0</v>
      </c>
      <c r="R24" s="64"/>
      <c r="S24" s="184"/>
      <c r="T24" s="183"/>
      <c r="U24" s="62"/>
      <c r="V24" s="92"/>
      <c r="W24" s="93"/>
      <c r="X24" s="92">
        <f t="shared" si="6"/>
        <v>0</v>
      </c>
      <c r="Y24" s="92"/>
      <c r="Z24" s="101">
        <f t="shared" si="7"/>
        <v>0</v>
      </c>
      <c r="AA24" s="103">
        <f>ROUND($Z24*'Entrées des Taux'!$A$5,2)</f>
        <v>0</v>
      </c>
      <c r="AB24" s="93">
        <f>ROUND($Z24*'Entrées des Taux'!$A$21,2)</f>
        <v>0</v>
      </c>
      <c r="AC24" s="92">
        <f>ROUND($Z24*'Entrées des Taux'!$D$5,2)</f>
        <v>0</v>
      </c>
      <c r="AD24" s="92">
        <f>ROUND($Z24*'Entrées des Taux'!$A$13,2)</f>
        <v>0</v>
      </c>
      <c r="AE24" s="92">
        <f>ROUND($Z24*'Entrées des Taux'!$A$29,2)</f>
        <v>0</v>
      </c>
      <c r="AF24" s="94">
        <f>ROUND($U24*'Entrées des Taux'!$D$13,2)</f>
        <v>0</v>
      </c>
      <c r="AG24" s="96">
        <f>ROUND($Z24*'Entrées des Taux'!$D$21,2)</f>
        <v>0</v>
      </c>
      <c r="AH24" s="102">
        <f t="shared" si="3"/>
        <v>0</v>
      </c>
      <c r="AI24" s="93"/>
      <c r="AJ24" s="98">
        <f t="shared" si="4"/>
        <v>0</v>
      </c>
      <c r="AK24" s="64"/>
      <c r="AL24" s="184"/>
    </row>
    <row r="25" spans="1:38" s="36" customFormat="1" ht="13.5" thickBot="1" x14ac:dyDescent="0.25">
      <c r="A25" s="30" t="s">
        <v>51</v>
      </c>
      <c r="B25" s="31">
        <f>SUM(B10:B24)</f>
        <v>0</v>
      </c>
      <c r="C25" s="32"/>
      <c r="D25" s="104">
        <f t="shared" ref="D25:N25" si="8">SUM(D10:D24)</f>
        <v>0</v>
      </c>
      <c r="E25" s="105">
        <f t="shared" si="8"/>
        <v>0</v>
      </c>
      <c r="F25" s="105">
        <f t="shared" si="8"/>
        <v>0</v>
      </c>
      <c r="G25" s="106">
        <f t="shared" si="8"/>
        <v>0</v>
      </c>
      <c r="H25" s="107">
        <f t="shared" si="8"/>
        <v>0</v>
      </c>
      <c r="I25" s="105">
        <f t="shared" si="8"/>
        <v>0</v>
      </c>
      <c r="J25" s="105">
        <f t="shared" si="8"/>
        <v>0</v>
      </c>
      <c r="K25" s="105">
        <f t="shared" si="8"/>
        <v>0</v>
      </c>
      <c r="L25" s="105">
        <f t="shared" si="8"/>
        <v>0</v>
      </c>
      <c r="M25" s="104">
        <f t="shared" si="8"/>
        <v>0</v>
      </c>
      <c r="N25" s="106">
        <f t="shared" si="8"/>
        <v>0</v>
      </c>
      <c r="O25" s="108">
        <f>SUM(O10:O24)</f>
        <v>0</v>
      </c>
      <c r="P25" s="104">
        <f>SUM(P10:P24)</f>
        <v>0</v>
      </c>
      <c r="Q25" s="105">
        <f>SUM(Q10:Q24)</f>
        <v>0</v>
      </c>
      <c r="R25" s="34"/>
      <c r="S25" s="35"/>
      <c r="T25" s="30" t="s">
        <v>57</v>
      </c>
      <c r="U25" s="31">
        <f>SUM(U10:U24)</f>
        <v>0</v>
      </c>
      <c r="V25" s="105"/>
      <c r="W25" s="104">
        <f t="shared" ref="W25:AG25" si="9">SUM(W10:W24)</f>
        <v>0</v>
      </c>
      <c r="X25" s="105">
        <f t="shared" si="9"/>
        <v>0</v>
      </c>
      <c r="Y25" s="105">
        <f t="shared" si="9"/>
        <v>0</v>
      </c>
      <c r="Z25" s="105">
        <f t="shared" si="9"/>
        <v>0</v>
      </c>
      <c r="AA25" s="109">
        <f t="shared" si="9"/>
        <v>0</v>
      </c>
      <c r="AB25" s="105">
        <f t="shared" si="9"/>
        <v>0</v>
      </c>
      <c r="AC25" s="105">
        <f t="shared" si="9"/>
        <v>0</v>
      </c>
      <c r="AD25" s="105">
        <f t="shared" si="9"/>
        <v>0</v>
      </c>
      <c r="AE25" s="105">
        <f t="shared" si="9"/>
        <v>0</v>
      </c>
      <c r="AF25" s="104">
        <f t="shared" si="9"/>
        <v>0</v>
      </c>
      <c r="AG25" s="104">
        <f t="shared" si="9"/>
        <v>0</v>
      </c>
      <c r="AH25" s="110">
        <f>SUM(AH10:AH24)</f>
        <v>0</v>
      </c>
      <c r="AI25" s="104">
        <f>SUM(AI10:AI24)</f>
        <v>0</v>
      </c>
      <c r="AJ25" s="105">
        <f>SUM(AJ10:AJ24)</f>
        <v>0</v>
      </c>
      <c r="AK25" s="34"/>
      <c r="AL25" s="35"/>
    </row>
    <row r="26" spans="1:38" s="36" customFormat="1" ht="14.25" thickTop="1" thickBot="1" x14ac:dyDescent="0.25">
      <c r="A26" s="37" t="s">
        <v>52</v>
      </c>
      <c r="B26" s="38">
        <f>B25</f>
        <v>0</v>
      </c>
      <c r="C26" s="39"/>
      <c r="D26" s="111">
        <f>SUM(D25)</f>
        <v>0</v>
      </c>
      <c r="E26" s="112">
        <f t="shared" ref="E26:Q26" si="10">SUM(E25)</f>
        <v>0</v>
      </c>
      <c r="F26" s="112">
        <f t="shared" si="10"/>
        <v>0</v>
      </c>
      <c r="G26" s="113">
        <f t="shared" si="10"/>
        <v>0</v>
      </c>
      <c r="H26" s="111">
        <f t="shared" si="10"/>
        <v>0</v>
      </c>
      <c r="I26" s="112">
        <f t="shared" si="10"/>
        <v>0</v>
      </c>
      <c r="J26" s="112">
        <f t="shared" si="10"/>
        <v>0</v>
      </c>
      <c r="K26" s="112">
        <f t="shared" si="10"/>
        <v>0</v>
      </c>
      <c r="L26" s="112">
        <f t="shared" si="10"/>
        <v>0</v>
      </c>
      <c r="M26" s="112">
        <f t="shared" si="10"/>
        <v>0</v>
      </c>
      <c r="N26" s="114">
        <f t="shared" si="10"/>
        <v>0</v>
      </c>
      <c r="O26" s="115">
        <f t="shared" si="10"/>
        <v>0</v>
      </c>
      <c r="P26" s="111">
        <f t="shared" si="10"/>
        <v>0</v>
      </c>
      <c r="Q26" s="112">
        <f t="shared" si="10"/>
        <v>0</v>
      </c>
      <c r="R26" s="40"/>
      <c r="S26" s="41"/>
      <c r="T26" s="37" t="s">
        <v>58</v>
      </c>
      <c r="U26" s="38">
        <f>B43+U25</f>
        <v>0</v>
      </c>
      <c r="V26" s="112"/>
      <c r="W26" s="111">
        <f t="shared" ref="W26:AJ26" si="11">SUM(D43)+SUM(W25)</f>
        <v>0</v>
      </c>
      <c r="X26" s="112">
        <f t="shared" si="11"/>
        <v>0</v>
      </c>
      <c r="Y26" s="112">
        <f t="shared" si="11"/>
        <v>0</v>
      </c>
      <c r="Z26" s="113">
        <f t="shared" si="11"/>
        <v>0</v>
      </c>
      <c r="AA26" s="111">
        <f t="shared" si="11"/>
        <v>0</v>
      </c>
      <c r="AB26" s="112">
        <f t="shared" si="11"/>
        <v>0</v>
      </c>
      <c r="AC26" s="112">
        <f t="shared" si="11"/>
        <v>0</v>
      </c>
      <c r="AD26" s="112">
        <f t="shared" si="11"/>
        <v>0</v>
      </c>
      <c r="AE26" s="112">
        <f t="shared" si="11"/>
        <v>0</v>
      </c>
      <c r="AF26" s="112">
        <f t="shared" si="11"/>
        <v>0</v>
      </c>
      <c r="AG26" s="112">
        <f t="shared" si="11"/>
        <v>0</v>
      </c>
      <c r="AH26" s="113">
        <f t="shared" si="11"/>
        <v>0</v>
      </c>
      <c r="AI26" s="111">
        <f t="shared" si="11"/>
        <v>0</v>
      </c>
      <c r="AJ26" s="112">
        <f t="shared" si="11"/>
        <v>0</v>
      </c>
      <c r="AK26" s="40"/>
      <c r="AL26" s="41"/>
    </row>
    <row r="27" spans="1:38" s="63" customFormat="1" ht="13.5" thickTop="1" x14ac:dyDescent="0.2">
      <c r="A27" s="183"/>
      <c r="B27" s="62"/>
      <c r="C27" s="92"/>
      <c r="D27" s="93"/>
      <c r="E27" s="92">
        <f t="shared" ref="E27:E41" si="12">B27*C27</f>
        <v>0</v>
      </c>
      <c r="F27" s="92"/>
      <c r="G27" s="101">
        <f>SUM(D27:F27)</f>
        <v>0</v>
      </c>
      <c r="H27" s="99">
        <f>ROUND($G27*'Entrées des Taux'!$A$4,2)</f>
        <v>0</v>
      </c>
      <c r="I27" s="93">
        <f>ROUND($G27*'Entrées des Taux'!$A$20,2)</f>
        <v>0</v>
      </c>
      <c r="J27" s="92">
        <f>ROUND($G27*'Entrées des Taux'!$D$4,2)</f>
        <v>0</v>
      </c>
      <c r="K27" s="92">
        <f>ROUND($G27*'Entrées des Taux'!$A$12,2)</f>
        <v>0</v>
      </c>
      <c r="L27" s="92">
        <f>ROUND($G27*'Entrées des Taux'!$A$28,2)</f>
        <v>0</v>
      </c>
      <c r="M27" s="94">
        <f>ROUND($B27*'Entrées des Taux'!$D$12,2)</f>
        <v>0</v>
      </c>
      <c r="N27" s="100">
        <f>ROUND($G27*'Entrées des Taux'!$D$20,2)</f>
        <v>0</v>
      </c>
      <c r="O27" s="102">
        <f t="shared" ref="O27:O41" si="13">SUM(G27)-SUM(H27:N27)</f>
        <v>0</v>
      </c>
      <c r="P27" s="93"/>
      <c r="Q27" s="98">
        <f>SUM(O27:P27)</f>
        <v>0</v>
      </c>
      <c r="R27" s="64"/>
      <c r="S27" s="184"/>
      <c r="T27" s="183"/>
      <c r="U27" s="62"/>
      <c r="V27" s="92"/>
      <c r="W27" s="93"/>
      <c r="X27" s="92">
        <f t="shared" ref="X27:X41" si="14">U27*V27</f>
        <v>0</v>
      </c>
      <c r="Y27" s="92"/>
      <c r="Z27" s="101">
        <f>SUM(W27:Y27)</f>
        <v>0</v>
      </c>
      <c r="AA27" s="99">
        <f>ROUND($Z27*'Entrées des Taux'!$A$6,2)</f>
        <v>0</v>
      </c>
      <c r="AB27" s="93">
        <f>ROUND($Z27*'Entrées des Taux'!$A$22,2)</f>
        <v>0</v>
      </c>
      <c r="AC27" s="92">
        <f>ROUND($Z27*'Entrées des Taux'!$D$6,2)</f>
        <v>0</v>
      </c>
      <c r="AD27" s="92">
        <f>ROUND($Z27*'Entrées des Taux'!$A$14,2)</f>
        <v>0</v>
      </c>
      <c r="AE27" s="92">
        <f>ROUND($Z27*'Entrées des Taux'!$A$30,2)</f>
        <v>0</v>
      </c>
      <c r="AF27" s="94">
        <f>ROUND($U27*'Entrées des Taux'!$D$14,2)</f>
        <v>0</v>
      </c>
      <c r="AG27" s="100">
        <f>ROUND($Z27*'Entrées des Taux'!$D$22,2)</f>
        <v>0</v>
      </c>
      <c r="AH27" s="102">
        <f t="shared" ref="AH27:AH41" si="15">SUM(Z27)-SUM(AA27:AG27)</f>
        <v>0</v>
      </c>
      <c r="AI27" s="93" t="s">
        <v>0</v>
      </c>
      <c r="AJ27" s="98">
        <f t="shared" ref="AJ27:AJ41" si="16">SUM(AH27:AI27)</f>
        <v>0</v>
      </c>
      <c r="AK27" s="64" t="s">
        <v>0</v>
      </c>
      <c r="AL27" s="184" t="s">
        <v>0</v>
      </c>
    </row>
    <row r="28" spans="1:38" s="63" customFormat="1" x14ac:dyDescent="0.2">
      <c r="A28" s="183"/>
      <c r="B28" s="62"/>
      <c r="C28" s="92"/>
      <c r="D28" s="93"/>
      <c r="E28" s="92">
        <f t="shared" si="12"/>
        <v>0</v>
      </c>
      <c r="F28" s="92"/>
      <c r="G28" s="101">
        <f t="shared" ref="G28:G41" si="17">SUM(D28:F28)</f>
        <v>0</v>
      </c>
      <c r="H28" s="95">
        <f>ROUND($G28*'Entrées des Taux'!$A$4,2)</f>
        <v>0</v>
      </c>
      <c r="I28" s="93">
        <f>ROUND($G28*'Entrées des Taux'!$A$20,2)</f>
        <v>0</v>
      </c>
      <c r="J28" s="92">
        <f>ROUND($G28*'Entrées des Taux'!$D$4,2)</f>
        <v>0</v>
      </c>
      <c r="K28" s="92">
        <f>ROUND($G28*'Entrées des Taux'!$A$12,2)</f>
        <v>0</v>
      </c>
      <c r="L28" s="92">
        <f>ROUND($G28*'Entrées des Taux'!$A$28,2)</f>
        <v>0</v>
      </c>
      <c r="M28" s="94">
        <f>ROUND($B28*'Entrées des Taux'!$D$12,2)</f>
        <v>0</v>
      </c>
      <c r="N28" s="96">
        <f>ROUND($G28*'Entrées des Taux'!$D$20,2)</f>
        <v>0</v>
      </c>
      <c r="O28" s="102">
        <f t="shared" si="13"/>
        <v>0</v>
      </c>
      <c r="P28" s="93"/>
      <c r="Q28" s="98">
        <f t="shared" si="2"/>
        <v>0</v>
      </c>
      <c r="R28" s="64"/>
      <c r="S28" s="184"/>
      <c r="T28" s="183"/>
      <c r="U28" s="62"/>
      <c r="V28" s="92"/>
      <c r="W28" s="93"/>
      <c r="X28" s="92">
        <f t="shared" si="14"/>
        <v>0</v>
      </c>
      <c r="Y28" s="92"/>
      <c r="Z28" s="101">
        <f t="shared" ref="Z28:Z41" si="18">SUM(W28:Y28)</f>
        <v>0</v>
      </c>
      <c r="AA28" s="95">
        <f>ROUND($Z28*'Entrées des Taux'!$A$6,2)</f>
        <v>0</v>
      </c>
      <c r="AB28" s="93">
        <f>ROUND($Z28*'Entrées des Taux'!$A$22,2)</f>
        <v>0</v>
      </c>
      <c r="AC28" s="92">
        <f>ROUND($Z28*'Entrées des Taux'!$D$6,2)</f>
        <v>0</v>
      </c>
      <c r="AD28" s="92">
        <f>ROUND($Z28*'Entrées des Taux'!$A$14,2)</f>
        <v>0</v>
      </c>
      <c r="AE28" s="92">
        <f>ROUND($Z28*'Entrées des Taux'!$A$30,2)</f>
        <v>0</v>
      </c>
      <c r="AF28" s="94">
        <f>ROUND($U28*'Entrées des Taux'!$D$14,2)</f>
        <v>0</v>
      </c>
      <c r="AG28" s="96">
        <f>ROUND($Z28*'Entrées des Taux'!$D$22,2)</f>
        <v>0</v>
      </c>
      <c r="AH28" s="102">
        <f t="shared" si="15"/>
        <v>0</v>
      </c>
      <c r="AI28" s="93"/>
      <c r="AJ28" s="98">
        <f t="shared" si="16"/>
        <v>0</v>
      </c>
      <c r="AK28" s="64"/>
      <c r="AL28" s="184"/>
    </row>
    <row r="29" spans="1:38" s="63" customFormat="1" x14ac:dyDescent="0.2">
      <c r="A29" s="183"/>
      <c r="B29" s="62"/>
      <c r="C29" s="92"/>
      <c r="D29" s="93"/>
      <c r="E29" s="92">
        <f t="shared" si="12"/>
        <v>0</v>
      </c>
      <c r="F29" s="92"/>
      <c r="G29" s="101">
        <f t="shared" si="17"/>
        <v>0</v>
      </c>
      <c r="H29" s="95">
        <f>ROUND($G29*'Entrées des Taux'!$A$4,2)</f>
        <v>0</v>
      </c>
      <c r="I29" s="93">
        <f>ROUND($G29*'Entrées des Taux'!$A$20,2)</f>
        <v>0</v>
      </c>
      <c r="J29" s="92">
        <f>ROUND($G29*'Entrées des Taux'!$D$4,2)</f>
        <v>0</v>
      </c>
      <c r="K29" s="92">
        <f>ROUND($G29*'Entrées des Taux'!$A$12,2)</f>
        <v>0</v>
      </c>
      <c r="L29" s="92">
        <f>ROUND($G29*'Entrées des Taux'!$A$28,2)</f>
        <v>0</v>
      </c>
      <c r="M29" s="94">
        <f>ROUND($B29*'Entrées des Taux'!$D$12,2)</f>
        <v>0</v>
      </c>
      <c r="N29" s="96">
        <f>ROUND($G29*'Entrées des Taux'!$D$20,2)</f>
        <v>0</v>
      </c>
      <c r="O29" s="102">
        <f t="shared" si="13"/>
        <v>0</v>
      </c>
      <c r="P29" s="93"/>
      <c r="Q29" s="98">
        <f t="shared" si="2"/>
        <v>0</v>
      </c>
      <c r="R29" s="64"/>
      <c r="S29" s="184"/>
      <c r="T29" s="183"/>
      <c r="U29" s="62"/>
      <c r="V29" s="92"/>
      <c r="W29" s="93"/>
      <c r="X29" s="92">
        <f t="shared" si="14"/>
        <v>0</v>
      </c>
      <c r="Y29" s="92"/>
      <c r="Z29" s="101">
        <f t="shared" si="18"/>
        <v>0</v>
      </c>
      <c r="AA29" s="95">
        <f>ROUND($Z29*'Entrées des Taux'!$A$6,2)</f>
        <v>0</v>
      </c>
      <c r="AB29" s="93">
        <f>ROUND($Z29*'Entrées des Taux'!$A$22,2)</f>
        <v>0</v>
      </c>
      <c r="AC29" s="92">
        <f>ROUND($Z29*'Entrées des Taux'!$D$6,2)</f>
        <v>0</v>
      </c>
      <c r="AD29" s="92">
        <f>ROUND($Z29*'Entrées des Taux'!$A$14,2)</f>
        <v>0</v>
      </c>
      <c r="AE29" s="92">
        <f>ROUND($Z29*'Entrées des Taux'!$A$30,2)</f>
        <v>0</v>
      </c>
      <c r="AF29" s="94">
        <f>ROUND($U29*'Entrées des Taux'!$D$14,2)</f>
        <v>0</v>
      </c>
      <c r="AG29" s="96">
        <f>ROUND($Z29*'Entrées des Taux'!$D$22,2)</f>
        <v>0</v>
      </c>
      <c r="AH29" s="102">
        <f t="shared" si="15"/>
        <v>0</v>
      </c>
      <c r="AI29" s="93"/>
      <c r="AJ29" s="98">
        <f t="shared" si="16"/>
        <v>0</v>
      </c>
      <c r="AK29" s="64"/>
      <c r="AL29" s="184"/>
    </row>
    <row r="30" spans="1:38" s="63" customFormat="1" x14ac:dyDescent="0.2">
      <c r="A30" s="183"/>
      <c r="B30" s="62"/>
      <c r="C30" s="92"/>
      <c r="D30" s="93"/>
      <c r="E30" s="92">
        <f t="shared" si="12"/>
        <v>0</v>
      </c>
      <c r="F30" s="92"/>
      <c r="G30" s="101">
        <f t="shared" si="17"/>
        <v>0</v>
      </c>
      <c r="H30" s="95">
        <f>ROUND($G30*'Entrées des Taux'!$A$4,2)</f>
        <v>0</v>
      </c>
      <c r="I30" s="93">
        <f>ROUND($G30*'Entrées des Taux'!$A$20,2)</f>
        <v>0</v>
      </c>
      <c r="J30" s="92">
        <f>ROUND($G30*'Entrées des Taux'!$D$4,2)</f>
        <v>0</v>
      </c>
      <c r="K30" s="92">
        <f>ROUND($G30*'Entrées des Taux'!$A$12,2)</f>
        <v>0</v>
      </c>
      <c r="L30" s="92">
        <f>ROUND($G30*'Entrées des Taux'!$A$28,2)</f>
        <v>0</v>
      </c>
      <c r="M30" s="94">
        <f>ROUND($B30*'Entrées des Taux'!$D$12,2)</f>
        <v>0</v>
      </c>
      <c r="N30" s="96">
        <f>ROUND($G30*'Entrées des Taux'!$D$20,2)</f>
        <v>0</v>
      </c>
      <c r="O30" s="102">
        <f t="shared" si="13"/>
        <v>0</v>
      </c>
      <c r="P30" s="93"/>
      <c r="Q30" s="98">
        <f t="shared" si="2"/>
        <v>0</v>
      </c>
      <c r="R30" s="64"/>
      <c r="S30" s="184"/>
      <c r="T30" s="183"/>
      <c r="U30" s="62"/>
      <c r="V30" s="92"/>
      <c r="W30" s="93"/>
      <c r="X30" s="92">
        <f t="shared" si="14"/>
        <v>0</v>
      </c>
      <c r="Y30" s="92"/>
      <c r="Z30" s="101">
        <f t="shared" si="18"/>
        <v>0</v>
      </c>
      <c r="AA30" s="95">
        <f>ROUND($Z30*'Entrées des Taux'!$A$6,2)</f>
        <v>0</v>
      </c>
      <c r="AB30" s="93">
        <f>ROUND($Z30*'Entrées des Taux'!$A$22,2)</f>
        <v>0</v>
      </c>
      <c r="AC30" s="92">
        <f>ROUND($Z30*'Entrées des Taux'!$D$6,2)</f>
        <v>0</v>
      </c>
      <c r="AD30" s="92">
        <f>ROUND($Z30*'Entrées des Taux'!$A$14,2)</f>
        <v>0</v>
      </c>
      <c r="AE30" s="92">
        <f>ROUND($Z30*'Entrées des Taux'!$A$30,2)</f>
        <v>0</v>
      </c>
      <c r="AF30" s="94">
        <f>ROUND($U30*'Entrées des Taux'!$D$14,2)</f>
        <v>0</v>
      </c>
      <c r="AG30" s="96">
        <f>ROUND($Z30*'Entrées des Taux'!$D$22,2)</f>
        <v>0</v>
      </c>
      <c r="AH30" s="102">
        <f t="shared" si="15"/>
        <v>0</v>
      </c>
      <c r="AI30" s="93"/>
      <c r="AJ30" s="98">
        <f t="shared" si="16"/>
        <v>0</v>
      </c>
      <c r="AK30" s="64"/>
      <c r="AL30" s="184"/>
    </row>
    <row r="31" spans="1:38" s="63" customFormat="1" x14ac:dyDescent="0.2">
      <c r="A31" s="183"/>
      <c r="B31" s="62"/>
      <c r="C31" s="92"/>
      <c r="D31" s="93"/>
      <c r="E31" s="92">
        <f t="shared" si="12"/>
        <v>0</v>
      </c>
      <c r="F31" s="92"/>
      <c r="G31" s="101">
        <f t="shared" si="17"/>
        <v>0</v>
      </c>
      <c r="H31" s="95">
        <f>ROUND($G31*'Entrées des Taux'!$A$4,2)</f>
        <v>0</v>
      </c>
      <c r="I31" s="93">
        <f>ROUND($G31*'Entrées des Taux'!$A$20,2)</f>
        <v>0</v>
      </c>
      <c r="J31" s="92">
        <f>ROUND($G31*'Entrées des Taux'!$D$4,2)</f>
        <v>0</v>
      </c>
      <c r="K31" s="92">
        <f>ROUND($G31*'Entrées des Taux'!$A$12,2)</f>
        <v>0</v>
      </c>
      <c r="L31" s="92">
        <f>ROUND($G31*'Entrées des Taux'!$A$28,2)</f>
        <v>0</v>
      </c>
      <c r="M31" s="94">
        <f>ROUND($B31*'Entrées des Taux'!$D$12,2)</f>
        <v>0</v>
      </c>
      <c r="N31" s="96">
        <f>ROUND($G31*'Entrées des Taux'!$D$20,2)</f>
        <v>0</v>
      </c>
      <c r="O31" s="102">
        <f t="shared" si="13"/>
        <v>0</v>
      </c>
      <c r="P31" s="93"/>
      <c r="Q31" s="98">
        <f t="shared" si="2"/>
        <v>0</v>
      </c>
      <c r="R31" s="64"/>
      <c r="S31" s="184"/>
      <c r="T31" s="183"/>
      <c r="U31" s="62"/>
      <c r="V31" s="92"/>
      <c r="W31" s="93"/>
      <c r="X31" s="92">
        <f t="shared" si="14"/>
        <v>0</v>
      </c>
      <c r="Y31" s="92"/>
      <c r="Z31" s="101">
        <f t="shared" si="18"/>
        <v>0</v>
      </c>
      <c r="AA31" s="95">
        <f>ROUND($Z31*'Entrées des Taux'!$A$6,2)</f>
        <v>0</v>
      </c>
      <c r="AB31" s="93">
        <f>ROUND($Z31*'Entrées des Taux'!$A$22,2)</f>
        <v>0</v>
      </c>
      <c r="AC31" s="92">
        <f>ROUND($Z31*'Entrées des Taux'!$D$6,2)</f>
        <v>0</v>
      </c>
      <c r="AD31" s="92">
        <f>ROUND($Z31*'Entrées des Taux'!$A$14,2)</f>
        <v>0</v>
      </c>
      <c r="AE31" s="92">
        <f>ROUND($Z31*'Entrées des Taux'!$A$30,2)</f>
        <v>0</v>
      </c>
      <c r="AF31" s="94">
        <f>ROUND($U31*'Entrées des Taux'!$D$14,2)</f>
        <v>0</v>
      </c>
      <c r="AG31" s="96">
        <f>ROUND($Z31*'Entrées des Taux'!$D$22,2)</f>
        <v>0</v>
      </c>
      <c r="AH31" s="102">
        <f t="shared" si="15"/>
        <v>0</v>
      </c>
      <c r="AI31" s="93"/>
      <c r="AJ31" s="98">
        <f t="shared" si="16"/>
        <v>0</v>
      </c>
      <c r="AK31" s="64"/>
      <c r="AL31" s="184"/>
    </row>
    <row r="32" spans="1:38" s="63" customFormat="1" x14ac:dyDescent="0.2">
      <c r="A32" s="183"/>
      <c r="B32" s="62"/>
      <c r="C32" s="92"/>
      <c r="D32" s="93"/>
      <c r="E32" s="92">
        <f t="shared" si="12"/>
        <v>0</v>
      </c>
      <c r="F32" s="92"/>
      <c r="G32" s="101">
        <f t="shared" si="17"/>
        <v>0</v>
      </c>
      <c r="H32" s="95">
        <f>ROUND($G32*'Entrées des Taux'!$A$4,2)</f>
        <v>0</v>
      </c>
      <c r="I32" s="93">
        <f>ROUND($G32*'Entrées des Taux'!$A$20,2)</f>
        <v>0</v>
      </c>
      <c r="J32" s="92">
        <f>ROUND($G32*'Entrées des Taux'!$D$4,2)</f>
        <v>0</v>
      </c>
      <c r="K32" s="92">
        <f>ROUND($G32*'Entrées des Taux'!$A$12,2)</f>
        <v>0</v>
      </c>
      <c r="L32" s="92">
        <f>ROUND($G32*'Entrées des Taux'!$A$28,2)</f>
        <v>0</v>
      </c>
      <c r="M32" s="94">
        <f>ROUND($B32*'Entrées des Taux'!$D$12,2)</f>
        <v>0</v>
      </c>
      <c r="N32" s="96">
        <f>ROUND($G32*'Entrées des Taux'!$D$20,2)</f>
        <v>0</v>
      </c>
      <c r="O32" s="102">
        <f t="shared" si="13"/>
        <v>0</v>
      </c>
      <c r="P32" s="93"/>
      <c r="Q32" s="98">
        <f t="shared" si="2"/>
        <v>0</v>
      </c>
      <c r="R32" s="64"/>
      <c r="S32" s="184"/>
      <c r="T32" s="183"/>
      <c r="U32" s="62"/>
      <c r="V32" s="92"/>
      <c r="W32" s="93"/>
      <c r="X32" s="92">
        <f t="shared" si="14"/>
        <v>0</v>
      </c>
      <c r="Y32" s="92"/>
      <c r="Z32" s="101">
        <f t="shared" si="18"/>
        <v>0</v>
      </c>
      <c r="AA32" s="95">
        <f>ROUND($Z32*'Entrées des Taux'!$A$6,2)</f>
        <v>0</v>
      </c>
      <c r="AB32" s="93">
        <f>ROUND($Z32*'Entrées des Taux'!$A$22,2)</f>
        <v>0</v>
      </c>
      <c r="AC32" s="92">
        <f>ROUND($Z32*'Entrées des Taux'!$D$6,2)</f>
        <v>0</v>
      </c>
      <c r="AD32" s="92">
        <f>ROUND($Z32*'Entrées des Taux'!$A$14,2)</f>
        <v>0</v>
      </c>
      <c r="AE32" s="92">
        <f>ROUND($Z32*'Entrées des Taux'!$A$30,2)</f>
        <v>0</v>
      </c>
      <c r="AF32" s="94">
        <f>ROUND($U32*'Entrées des Taux'!$D$14,2)</f>
        <v>0</v>
      </c>
      <c r="AG32" s="96">
        <f>ROUND($Z32*'Entrées des Taux'!$D$22,2)</f>
        <v>0</v>
      </c>
      <c r="AH32" s="102">
        <f t="shared" si="15"/>
        <v>0</v>
      </c>
      <c r="AI32" s="93"/>
      <c r="AJ32" s="98">
        <f t="shared" si="16"/>
        <v>0</v>
      </c>
      <c r="AK32" s="64"/>
      <c r="AL32" s="184"/>
    </row>
    <row r="33" spans="1:38" s="63" customFormat="1" x14ac:dyDescent="0.2">
      <c r="A33" s="183"/>
      <c r="B33" s="62"/>
      <c r="C33" s="92"/>
      <c r="D33" s="93"/>
      <c r="E33" s="92">
        <f t="shared" si="12"/>
        <v>0</v>
      </c>
      <c r="F33" s="92"/>
      <c r="G33" s="101">
        <f t="shared" si="17"/>
        <v>0</v>
      </c>
      <c r="H33" s="95">
        <f>ROUND($G33*'Entrées des Taux'!$A$4,2)</f>
        <v>0</v>
      </c>
      <c r="I33" s="93">
        <f>ROUND($G33*'Entrées des Taux'!$A$20,2)</f>
        <v>0</v>
      </c>
      <c r="J33" s="92">
        <f>ROUND($G33*'Entrées des Taux'!$D$4,2)</f>
        <v>0</v>
      </c>
      <c r="K33" s="92">
        <f>ROUND($G33*'Entrées des Taux'!$A$12,2)</f>
        <v>0</v>
      </c>
      <c r="L33" s="92">
        <f>ROUND($G33*'Entrées des Taux'!$A$28,2)</f>
        <v>0</v>
      </c>
      <c r="M33" s="94">
        <f>ROUND($B33*'Entrées des Taux'!$D$12,2)</f>
        <v>0</v>
      </c>
      <c r="N33" s="96">
        <f>ROUND($G33*'Entrées des Taux'!$D$20,2)</f>
        <v>0</v>
      </c>
      <c r="O33" s="102">
        <f t="shared" si="13"/>
        <v>0</v>
      </c>
      <c r="P33" s="93"/>
      <c r="Q33" s="98">
        <f t="shared" si="2"/>
        <v>0</v>
      </c>
      <c r="R33" s="64"/>
      <c r="S33" s="184"/>
      <c r="T33" s="183"/>
      <c r="U33" s="62"/>
      <c r="V33" s="92"/>
      <c r="W33" s="93"/>
      <c r="X33" s="92">
        <f t="shared" si="14"/>
        <v>0</v>
      </c>
      <c r="Y33" s="92"/>
      <c r="Z33" s="101">
        <f t="shared" si="18"/>
        <v>0</v>
      </c>
      <c r="AA33" s="95">
        <f>ROUND($Z33*'Entrées des Taux'!$A$6,2)</f>
        <v>0</v>
      </c>
      <c r="AB33" s="93">
        <f>ROUND($Z33*'Entrées des Taux'!$A$22,2)</f>
        <v>0</v>
      </c>
      <c r="AC33" s="92">
        <f>ROUND($Z33*'Entrées des Taux'!$D$6,2)</f>
        <v>0</v>
      </c>
      <c r="AD33" s="92">
        <f>ROUND($Z33*'Entrées des Taux'!$A$14,2)</f>
        <v>0</v>
      </c>
      <c r="AE33" s="92">
        <f>ROUND($Z33*'Entrées des Taux'!$A$30,2)</f>
        <v>0</v>
      </c>
      <c r="AF33" s="94">
        <f>ROUND($U33*'Entrées des Taux'!$D$14,2)</f>
        <v>0</v>
      </c>
      <c r="AG33" s="96">
        <f>ROUND($Z33*'Entrées des Taux'!$D$22,2)</f>
        <v>0</v>
      </c>
      <c r="AH33" s="102">
        <f t="shared" si="15"/>
        <v>0</v>
      </c>
      <c r="AI33" s="93"/>
      <c r="AJ33" s="98">
        <f t="shared" si="16"/>
        <v>0</v>
      </c>
      <c r="AK33" s="64"/>
      <c r="AL33" s="184"/>
    </row>
    <row r="34" spans="1:38" s="63" customFormat="1" x14ac:dyDescent="0.2">
      <c r="A34" s="183"/>
      <c r="B34" s="62"/>
      <c r="C34" s="92"/>
      <c r="D34" s="93"/>
      <c r="E34" s="92">
        <f t="shared" si="12"/>
        <v>0</v>
      </c>
      <c r="F34" s="92"/>
      <c r="G34" s="101">
        <f t="shared" si="17"/>
        <v>0</v>
      </c>
      <c r="H34" s="95">
        <f>ROUND($G34*'Entrées des Taux'!$A$4,2)</f>
        <v>0</v>
      </c>
      <c r="I34" s="93">
        <f>ROUND($G34*'Entrées des Taux'!$A$20,2)</f>
        <v>0</v>
      </c>
      <c r="J34" s="92">
        <f>ROUND($G34*'Entrées des Taux'!$D$4,2)</f>
        <v>0</v>
      </c>
      <c r="K34" s="92">
        <f>ROUND($G34*'Entrées des Taux'!$A$12,2)</f>
        <v>0</v>
      </c>
      <c r="L34" s="92">
        <f>ROUND($G34*'Entrées des Taux'!$A$28,2)</f>
        <v>0</v>
      </c>
      <c r="M34" s="94">
        <f>ROUND($B34*'Entrées des Taux'!$D$12,2)</f>
        <v>0</v>
      </c>
      <c r="N34" s="96">
        <f>ROUND($G34*'Entrées des Taux'!$D$20,2)</f>
        <v>0</v>
      </c>
      <c r="O34" s="102">
        <f t="shared" si="13"/>
        <v>0</v>
      </c>
      <c r="P34" s="93"/>
      <c r="Q34" s="98">
        <f t="shared" si="2"/>
        <v>0</v>
      </c>
      <c r="R34" s="64"/>
      <c r="S34" s="184"/>
      <c r="T34" s="183"/>
      <c r="U34" s="62"/>
      <c r="V34" s="92"/>
      <c r="W34" s="93"/>
      <c r="X34" s="92">
        <f t="shared" si="14"/>
        <v>0</v>
      </c>
      <c r="Y34" s="92"/>
      <c r="Z34" s="101">
        <f t="shared" si="18"/>
        <v>0</v>
      </c>
      <c r="AA34" s="95">
        <f>ROUND($Z34*'Entrées des Taux'!$A$6,2)</f>
        <v>0</v>
      </c>
      <c r="AB34" s="93">
        <f>ROUND($Z34*'Entrées des Taux'!$A$22,2)</f>
        <v>0</v>
      </c>
      <c r="AC34" s="92">
        <f>ROUND($Z34*'Entrées des Taux'!$D$6,2)</f>
        <v>0</v>
      </c>
      <c r="AD34" s="92">
        <f>ROUND($Z34*'Entrées des Taux'!$A$14,2)</f>
        <v>0</v>
      </c>
      <c r="AE34" s="92">
        <f>ROUND($Z34*'Entrées des Taux'!$A$30,2)</f>
        <v>0</v>
      </c>
      <c r="AF34" s="94">
        <f>ROUND($U34*'Entrées des Taux'!$D$14,2)</f>
        <v>0</v>
      </c>
      <c r="AG34" s="96">
        <f>ROUND($Z34*'Entrées des Taux'!$D$22,2)</f>
        <v>0</v>
      </c>
      <c r="AH34" s="102">
        <f t="shared" si="15"/>
        <v>0</v>
      </c>
      <c r="AI34" s="93"/>
      <c r="AJ34" s="98">
        <f t="shared" si="16"/>
        <v>0</v>
      </c>
      <c r="AK34" s="64"/>
      <c r="AL34" s="184"/>
    </row>
    <row r="35" spans="1:38" s="63" customFormat="1" x14ac:dyDescent="0.2">
      <c r="A35" s="183"/>
      <c r="B35" s="62"/>
      <c r="C35" s="92"/>
      <c r="D35" s="93"/>
      <c r="E35" s="92">
        <f t="shared" si="12"/>
        <v>0</v>
      </c>
      <c r="F35" s="92"/>
      <c r="G35" s="101">
        <f t="shared" si="17"/>
        <v>0</v>
      </c>
      <c r="H35" s="95">
        <f>ROUND($G35*'Entrées des Taux'!$A$4,2)</f>
        <v>0</v>
      </c>
      <c r="I35" s="93">
        <f>ROUND($G35*'Entrées des Taux'!$A$20,2)</f>
        <v>0</v>
      </c>
      <c r="J35" s="92">
        <f>ROUND($G35*'Entrées des Taux'!$D$4,2)</f>
        <v>0</v>
      </c>
      <c r="K35" s="92">
        <f>ROUND($G35*'Entrées des Taux'!$A$12,2)</f>
        <v>0</v>
      </c>
      <c r="L35" s="92">
        <f>ROUND($G35*'Entrées des Taux'!$A$28,2)</f>
        <v>0</v>
      </c>
      <c r="M35" s="94">
        <f>ROUND($B35*'Entrées des Taux'!$D$12,2)</f>
        <v>0</v>
      </c>
      <c r="N35" s="96">
        <f>ROUND($G35*'Entrées des Taux'!$D$20,2)</f>
        <v>0</v>
      </c>
      <c r="O35" s="102">
        <f t="shared" si="13"/>
        <v>0</v>
      </c>
      <c r="P35" s="93"/>
      <c r="Q35" s="98">
        <f t="shared" si="2"/>
        <v>0</v>
      </c>
      <c r="R35" s="64"/>
      <c r="S35" s="184"/>
      <c r="T35" s="183"/>
      <c r="U35" s="62"/>
      <c r="V35" s="92"/>
      <c r="W35" s="93"/>
      <c r="X35" s="92">
        <f t="shared" si="14"/>
        <v>0</v>
      </c>
      <c r="Y35" s="92"/>
      <c r="Z35" s="101">
        <f t="shared" si="18"/>
        <v>0</v>
      </c>
      <c r="AA35" s="95">
        <f>ROUND($Z35*'Entrées des Taux'!$A$6,2)</f>
        <v>0</v>
      </c>
      <c r="AB35" s="93">
        <f>ROUND($Z35*'Entrées des Taux'!$A$22,2)</f>
        <v>0</v>
      </c>
      <c r="AC35" s="92">
        <f>ROUND($Z35*'Entrées des Taux'!$D$6,2)</f>
        <v>0</v>
      </c>
      <c r="AD35" s="92">
        <f>ROUND($Z35*'Entrées des Taux'!$A$14,2)</f>
        <v>0</v>
      </c>
      <c r="AE35" s="92">
        <f>ROUND($Z35*'Entrées des Taux'!$A$30,2)</f>
        <v>0</v>
      </c>
      <c r="AF35" s="94">
        <f>ROUND($U35*'Entrées des Taux'!$D$14,2)</f>
        <v>0</v>
      </c>
      <c r="AG35" s="96">
        <f>ROUND($Z35*'Entrées des Taux'!$D$22,2)</f>
        <v>0</v>
      </c>
      <c r="AH35" s="102">
        <f t="shared" si="15"/>
        <v>0</v>
      </c>
      <c r="AI35" s="93"/>
      <c r="AJ35" s="98">
        <f t="shared" si="16"/>
        <v>0</v>
      </c>
      <c r="AK35" s="64"/>
      <c r="AL35" s="184"/>
    </row>
    <row r="36" spans="1:38" s="63" customFormat="1" x14ac:dyDescent="0.2">
      <c r="A36" s="183"/>
      <c r="B36" s="62"/>
      <c r="C36" s="92"/>
      <c r="D36" s="93"/>
      <c r="E36" s="92">
        <f t="shared" si="12"/>
        <v>0</v>
      </c>
      <c r="F36" s="92"/>
      <c r="G36" s="101">
        <f t="shared" si="17"/>
        <v>0</v>
      </c>
      <c r="H36" s="95">
        <f>ROUND($G36*'Entrées des Taux'!$A$4,2)</f>
        <v>0</v>
      </c>
      <c r="I36" s="93">
        <f>ROUND($G36*'Entrées des Taux'!$A$20,2)</f>
        <v>0</v>
      </c>
      <c r="J36" s="92">
        <f>ROUND($G36*'Entrées des Taux'!$D$4,2)</f>
        <v>0</v>
      </c>
      <c r="K36" s="92">
        <f>ROUND($G36*'Entrées des Taux'!$A$12,2)</f>
        <v>0</v>
      </c>
      <c r="L36" s="92">
        <f>ROUND($G36*'Entrées des Taux'!$A$28,2)</f>
        <v>0</v>
      </c>
      <c r="M36" s="94">
        <f>ROUND($B36*'Entrées des Taux'!$D$12,2)</f>
        <v>0</v>
      </c>
      <c r="N36" s="96">
        <f>ROUND($G36*'Entrées des Taux'!$D$20,2)</f>
        <v>0</v>
      </c>
      <c r="O36" s="102">
        <f t="shared" si="13"/>
        <v>0</v>
      </c>
      <c r="P36" s="93"/>
      <c r="Q36" s="98">
        <f t="shared" si="2"/>
        <v>0</v>
      </c>
      <c r="R36" s="64"/>
      <c r="S36" s="184"/>
      <c r="T36" s="183"/>
      <c r="U36" s="62"/>
      <c r="V36" s="92"/>
      <c r="W36" s="93"/>
      <c r="X36" s="92">
        <f t="shared" si="14"/>
        <v>0</v>
      </c>
      <c r="Y36" s="92"/>
      <c r="Z36" s="101">
        <f t="shared" si="18"/>
        <v>0</v>
      </c>
      <c r="AA36" s="95">
        <f>ROUND($Z36*'Entrées des Taux'!$A$6,2)</f>
        <v>0</v>
      </c>
      <c r="AB36" s="93">
        <f>ROUND($Z36*'Entrées des Taux'!$A$22,2)</f>
        <v>0</v>
      </c>
      <c r="AC36" s="92">
        <f>ROUND($Z36*'Entrées des Taux'!$D$6,2)</f>
        <v>0</v>
      </c>
      <c r="AD36" s="92">
        <f>ROUND($Z36*'Entrées des Taux'!$A$14,2)</f>
        <v>0</v>
      </c>
      <c r="AE36" s="92">
        <f>ROUND($Z36*'Entrées des Taux'!$A$30,2)</f>
        <v>0</v>
      </c>
      <c r="AF36" s="94">
        <f>ROUND($U36*'Entrées des Taux'!$D$14,2)</f>
        <v>0</v>
      </c>
      <c r="AG36" s="96">
        <f>ROUND($Z36*'Entrées des Taux'!$D$22,2)</f>
        <v>0</v>
      </c>
      <c r="AH36" s="102">
        <f t="shared" si="15"/>
        <v>0</v>
      </c>
      <c r="AI36" s="93"/>
      <c r="AJ36" s="98">
        <f t="shared" si="16"/>
        <v>0</v>
      </c>
      <c r="AK36" s="64"/>
      <c r="AL36" s="184"/>
    </row>
    <row r="37" spans="1:38" s="63" customFormat="1" x14ac:dyDescent="0.2">
      <c r="A37" s="183"/>
      <c r="B37" s="62"/>
      <c r="C37" s="92"/>
      <c r="D37" s="93"/>
      <c r="E37" s="92">
        <f t="shared" si="12"/>
        <v>0</v>
      </c>
      <c r="F37" s="92"/>
      <c r="G37" s="101">
        <f t="shared" si="17"/>
        <v>0</v>
      </c>
      <c r="H37" s="95">
        <f>ROUND($G37*'Entrées des Taux'!$A$4,2)</f>
        <v>0</v>
      </c>
      <c r="I37" s="93">
        <f>ROUND($G37*'Entrées des Taux'!$A$20,2)</f>
        <v>0</v>
      </c>
      <c r="J37" s="92">
        <f>ROUND($G37*'Entrées des Taux'!$D$4,2)</f>
        <v>0</v>
      </c>
      <c r="K37" s="92">
        <f>ROUND($G37*'Entrées des Taux'!$A$12,2)</f>
        <v>0</v>
      </c>
      <c r="L37" s="92">
        <f>ROUND($G37*'Entrées des Taux'!$A$28,2)</f>
        <v>0</v>
      </c>
      <c r="M37" s="94">
        <f>ROUND($B37*'Entrées des Taux'!$D$12,2)</f>
        <v>0</v>
      </c>
      <c r="N37" s="96">
        <f>ROUND($G37*'Entrées des Taux'!$D$20,2)</f>
        <v>0</v>
      </c>
      <c r="O37" s="102">
        <f t="shared" si="13"/>
        <v>0</v>
      </c>
      <c r="P37" s="93"/>
      <c r="Q37" s="98">
        <f t="shared" si="2"/>
        <v>0</v>
      </c>
      <c r="R37" s="64"/>
      <c r="S37" s="184"/>
      <c r="T37" s="183"/>
      <c r="U37" s="62"/>
      <c r="V37" s="92"/>
      <c r="W37" s="93"/>
      <c r="X37" s="92">
        <f t="shared" si="14"/>
        <v>0</v>
      </c>
      <c r="Y37" s="92"/>
      <c r="Z37" s="101">
        <f t="shared" si="18"/>
        <v>0</v>
      </c>
      <c r="AA37" s="95">
        <f>ROUND($Z37*'Entrées des Taux'!$A$6,2)</f>
        <v>0</v>
      </c>
      <c r="AB37" s="93">
        <f>ROUND($Z37*'Entrées des Taux'!$A$22,2)</f>
        <v>0</v>
      </c>
      <c r="AC37" s="92">
        <f>ROUND($Z37*'Entrées des Taux'!$D$6,2)</f>
        <v>0</v>
      </c>
      <c r="AD37" s="92">
        <f>ROUND($Z37*'Entrées des Taux'!$A$14,2)</f>
        <v>0</v>
      </c>
      <c r="AE37" s="92">
        <f>ROUND($Z37*'Entrées des Taux'!$A$30,2)</f>
        <v>0</v>
      </c>
      <c r="AF37" s="94">
        <f>ROUND($U37*'Entrées des Taux'!$D$14,2)</f>
        <v>0</v>
      </c>
      <c r="AG37" s="96">
        <f>ROUND($Z37*'Entrées des Taux'!$D$22,2)</f>
        <v>0</v>
      </c>
      <c r="AH37" s="102">
        <f t="shared" si="15"/>
        <v>0</v>
      </c>
      <c r="AI37" s="93"/>
      <c r="AJ37" s="98">
        <f t="shared" si="16"/>
        <v>0</v>
      </c>
      <c r="AK37" s="64"/>
      <c r="AL37" s="184"/>
    </row>
    <row r="38" spans="1:38" s="63" customFormat="1" x14ac:dyDescent="0.2">
      <c r="A38" s="183"/>
      <c r="B38" s="62"/>
      <c r="C38" s="92"/>
      <c r="D38" s="93"/>
      <c r="E38" s="92">
        <f t="shared" si="12"/>
        <v>0</v>
      </c>
      <c r="F38" s="92"/>
      <c r="G38" s="101">
        <f t="shared" si="17"/>
        <v>0</v>
      </c>
      <c r="H38" s="95">
        <f>ROUND($G38*'Entrées des Taux'!$A$4,2)</f>
        <v>0</v>
      </c>
      <c r="I38" s="93">
        <f>ROUND($G38*'Entrées des Taux'!$A$20,2)</f>
        <v>0</v>
      </c>
      <c r="J38" s="92">
        <f>ROUND($G38*'Entrées des Taux'!$D$4,2)</f>
        <v>0</v>
      </c>
      <c r="K38" s="92">
        <f>ROUND($G38*'Entrées des Taux'!$A$12,2)</f>
        <v>0</v>
      </c>
      <c r="L38" s="92">
        <f>ROUND($G38*'Entrées des Taux'!$A$28,2)</f>
        <v>0</v>
      </c>
      <c r="M38" s="94">
        <f>ROUND($B38*'Entrées des Taux'!$D$12,2)</f>
        <v>0</v>
      </c>
      <c r="N38" s="96">
        <f>ROUND($G38*'Entrées des Taux'!$D$20,2)</f>
        <v>0</v>
      </c>
      <c r="O38" s="102">
        <f t="shared" si="13"/>
        <v>0</v>
      </c>
      <c r="P38" s="93"/>
      <c r="Q38" s="98">
        <f t="shared" si="2"/>
        <v>0</v>
      </c>
      <c r="R38" s="64"/>
      <c r="S38" s="184"/>
      <c r="T38" s="183"/>
      <c r="U38" s="62"/>
      <c r="V38" s="92"/>
      <c r="W38" s="93"/>
      <c r="X38" s="92">
        <f t="shared" si="14"/>
        <v>0</v>
      </c>
      <c r="Y38" s="92"/>
      <c r="Z38" s="101">
        <f t="shared" si="18"/>
        <v>0</v>
      </c>
      <c r="AA38" s="95">
        <f>ROUND($Z38*'Entrées des Taux'!$A$6,2)</f>
        <v>0</v>
      </c>
      <c r="AB38" s="93">
        <f>ROUND($Z38*'Entrées des Taux'!$A$22,2)</f>
        <v>0</v>
      </c>
      <c r="AC38" s="92">
        <f>ROUND($Z38*'Entrées des Taux'!$D$6,2)</f>
        <v>0</v>
      </c>
      <c r="AD38" s="92">
        <f>ROUND($Z38*'Entrées des Taux'!$A$14,2)</f>
        <v>0</v>
      </c>
      <c r="AE38" s="92">
        <f>ROUND($Z38*'Entrées des Taux'!$A$30,2)</f>
        <v>0</v>
      </c>
      <c r="AF38" s="94">
        <f>ROUND($U38*'Entrées des Taux'!$D$14,2)</f>
        <v>0</v>
      </c>
      <c r="AG38" s="96">
        <f>ROUND($Z38*'Entrées des Taux'!$D$22,2)</f>
        <v>0</v>
      </c>
      <c r="AH38" s="102">
        <f t="shared" si="15"/>
        <v>0</v>
      </c>
      <c r="AI38" s="93" t="s">
        <v>0</v>
      </c>
      <c r="AJ38" s="98">
        <f t="shared" si="16"/>
        <v>0</v>
      </c>
      <c r="AK38" s="64" t="s">
        <v>0</v>
      </c>
      <c r="AL38" s="184" t="s">
        <v>0</v>
      </c>
    </row>
    <row r="39" spans="1:38" s="63" customFormat="1" x14ac:dyDescent="0.2">
      <c r="A39" s="183"/>
      <c r="B39" s="62"/>
      <c r="C39" s="92"/>
      <c r="D39" s="93"/>
      <c r="E39" s="92">
        <f t="shared" si="12"/>
        <v>0</v>
      </c>
      <c r="F39" s="92"/>
      <c r="G39" s="101">
        <f t="shared" si="17"/>
        <v>0</v>
      </c>
      <c r="H39" s="95">
        <f>ROUND($G39*'Entrées des Taux'!$A$4,2)</f>
        <v>0</v>
      </c>
      <c r="I39" s="93">
        <f>ROUND($G39*'Entrées des Taux'!$A$20,2)</f>
        <v>0</v>
      </c>
      <c r="J39" s="92">
        <f>ROUND($G39*'Entrées des Taux'!$D$4,2)</f>
        <v>0</v>
      </c>
      <c r="K39" s="92">
        <f>ROUND($G39*'Entrées des Taux'!$A$12,2)</f>
        <v>0</v>
      </c>
      <c r="L39" s="92">
        <f>ROUND($G39*'Entrées des Taux'!$A$28,2)</f>
        <v>0</v>
      </c>
      <c r="M39" s="94">
        <f>ROUND($B39*'Entrées des Taux'!$D$12,2)</f>
        <v>0</v>
      </c>
      <c r="N39" s="96">
        <f>ROUND($G39*'Entrées des Taux'!$D$20,2)</f>
        <v>0</v>
      </c>
      <c r="O39" s="102">
        <f t="shared" si="13"/>
        <v>0</v>
      </c>
      <c r="P39" s="93"/>
      <c r="Q39" s="98">
        <f t="shared" si="2"/>
        <v>0</v>
      </c>
      <c r="R39" s="64"/>
      <c r="S39" s="184"/>
      <c r="T39" s="183"/>
      <c r="U39" s="62"/>
      <c r="V39" s="92"/>
      <c r="W39" s="93"/>
      <c r="X39" s="92">
        <f t="shared" si="14"/>
        <v>0</v>
      </c>
      <c r="Y39" s="92"/>
      <c r="Z39" s="101">
        <f t="shared" si="18"/>
        <v>0</v>
      </c>
      <c r="AA39" s="95">
        <f>ROUND($Z39*'Entrées des Taux'!$A$6,2)</f>
        <v>0</v>
      </c>
      <c r="AB39" s="93">
        <f>ROUND($Z39*'Entrées des Taux'!$A$22,2)</f>
        <v>0</v>
      </c>
      <c r="AC39" s="92">
        <f>ROUND($Z39*'Entrées des Taux'!$D$6,2)</f>
        <v>0</v>
      </c>
      <c r="AD39" s="92">
        <f>ROUND($Z39*'Entrées des Taux'!$A$14,2)</f>
        <v>0</v>
      </c>
      <c r="AE39" s="92">
        <f>ROUND($Z39*'Entrées des Taux'!$A$30,2)</f>
        <v>0</v>
      </c>
      <c r="AF39" s="94">
        <f>ROUND($U39*'Entrées des Taux'!$D$14,2)</f>
        <v>0</v>
      </c>
      <c r="AG39" s="96">
        <f>ROUND($Z39*'Entrées des Taux'!$D$22,2)</f>
        <v>0</v>
      </c>
      <c r="AH39" s="102">
        <f t="shared" si="15"/>
        <v>0</v>
      </c>
      <c r="AI39" s="93"/>
      <c r="AJ39" s="98">
        <f t="shared" si="16"/>
        <v>0</v>
      </c>
      <c r="AK39" s="64"/>
      <c r="AL39" s="184"/>
    </row>
    <row r="40" spans="1:38" s="63" customFormat="1" x14ac:dyDescent="0.2">
      <c r="A40" s="183"/>
      <c r="B40" s="62"/>
      <c r="C40" s="92"/>
      <c r="D40" s="93"/>
      <c r="E40" s="92">
        <f t="shared" si="12"/>
        <v>0</v>
      </c>
      <c r="F40" s="92"/>
      <c r="G40" s="101">
        <f t="shared" si="17"/>
        <v>0</v>
      </c>
      <c r="H40" s="95">
        <f>ROUND($G40*'Entrées des Taux'!$A$4,2)</f>
        <v>0</v>
      </c>
      <c r="I40" s="93">
        <f>ROUND($G40*'Entrées des Taux'!$A$20,2)</f>
        <v>0</v>
      </c>
      <c r="J40" s="92">
        <f>ROUND($G40*'Entrées des Taux'!$D$4,2)</f>
        <v>0</v>
      </c>
      <c r="K40" s="92">
        <f>ROUND($G40*'Entrées des Taux'!$A$12,2)</f>
        <v>0</v>
      </c>
      <c r="L40" s="92">
        <f>ROUND($G40*'Entrées des Taux'!$A$28,2)</f>
        <v>0</v>
      </c>
      <c r="M40" s="94">
        <f>ROUND($B40*'Entrées des Taux'!$D$12,2)</f>
        <v>0</v>
      </c>
      <c r="N40" s="96">
        <f>ROUND($G40*'Entrées des Taux'!$D$20,2)</f>
        <v>0</v>
      </c>
      <c r="O40" s="102">
        <f t="shared" si="13"/>
        <v>0</v>
      </c>
      <c r="P40" s="93"/>
      <c r="Q40" s="98">
        <f t="shared" si="2"/>
        <v>0</v>
      </c>
      <c r="R40" s="64"/>
      <c r="S40" s="184"/>
      <c r="T40" s="183"/>
      <c r="U40" s="62"/>
      <c r="V40" s="92"/>
      <c r="W40" s="93"/>
      <c r="X40" s="92">
        <f t="shared" si="14"/>
        <v>0</v>
      </c>
      <c r="Y40" s="92"/>
      <c r="Z40" s="101">
        <f t="shared" si="18"/>
        <v>0</v>
      </c>
      <c r="AA40" s="95">
        <f>ROUND($Z40*'Entrées des Taux'!$A$6,2)</f>
        <v>0</v>
      </c>
      <c r="AB40" s="93">
        <f>ROUND($Z40*'Entrées des Taux'!$A$22,2)</f>
        <v>0</v>
      </c>
      <c r="AC40" s="92">
        <f>ROUND($Z40*'Entrées des Taux'!$D$6,2)</f>
        <v>0</v>
      </c>
      <c r="AD40" s="92">
        <f>ROUND($Z40*'Entrées des Taux'!$A$14,2)</f>
        <v>0</v>
      </c>
      <c r="AE40" s="92">
        <f>ROUND($Z40*'Entrées des Taux'!$A$30,2)</f>
        <v>0</v>
      </c>
      <c r="AF40" s="94">
        <f>ROUND($U40*'Entrées des Taux'!$D$14,2)</f>
        <v>0</v>
      </c>
      <c r="AG40" s="96">
        <f>ROUND($Z40*'Entrées des Taux'!$D$22,2)</f>
        <v>0</v>
      </c>
      <c r="AH40" s="102">
        <f t="shared" si="15"/>
        <v>0</v>
      </c>
      <c r="AI40" s="93"/>
      <c r="AJ40" s="98">
        <f t="shared" si="16"/>
        <v>0</v>
      </c>
      <c r="AK40" s="64"/>
      <c r="AL40" s="184"/>
    </row>
    <row r="41" spans="1:38" s="63" customFormat="1" ht="13.5" thickBot="1" x14ac:dyDescent="0.25">
      <c r="A41" s="183"/>
      <c r="B41" s="62"/>
      <c r="C41" s="92"/>
      <c r="D41" s="93"/>
      <c r="E41" s="92">
        <f t="shared" si="12"/>
        <v>0</v>
      </c>
      <c r="F41" s="92"/>
      <c r="G41" s="101">
        <f t="shared" si="17"/>
        <v>0</v>
      </c>
      <c r="H41" s="95">
        <f>ROUND($G41*'Entrées des Taux'!$A$4,2)</f>
        <v>0</v>
      </c>
      <c r="I41" s="93">
        <f>ROUND($G41*'Entrées des Taux'!$A$20,2)</f>
        <v>0</v>
      </c>
      <c r="J41" s="92">
        <f>ROUND($G41*'Entrées des Taux'!$D$4,2)</f>
        <v>0</v>
      </c>
      <c r="K41" s="92">
        <f>ROUND($G41*'Entrées des Taux'!$A$12,2)</f>
        <v>0</v>
      </c>
      <c r="L41" s="92">
        <f>ROUND($G41*'Entrées des Taux'!$A$28,2)</f>
        <v>0</v>
      </c>
      <c r="M41" s="94">
        <f>ROUND($B41*'Entrées des Taux'!$D$12,2)</f>
        <v>0</v>
      </c>
      <c r="N41" s="96">
        <f>ROUND($G41*'Entrées des Taux'!$D$20,2)</f>
        <v>0</v>
      </c>
      <c r="O41" s="102">
        <f t="shared" si="13"/>
        <v>0</v>
      </c>
      <c r="P41" s="93"/>
      <c r="Q41" s="98">
        <f t="shared" si="2"/>
        <v>0</v>
      </c>
      <c r="R41" s="64"/>
      <c r="S41" s="184"/>
      <c r="T41" s="183"/>
      <c r="U41" s="62"/>
      <c r="V41" s="92"/>
      <c r="W41" s="93"/>
      <c r="X41" s="92">
        <f t="shared" si="14"/>
        <v>0</v>
      </c>
      <c r="Y41" s="92"/>
      <c r="Z41" s="101">
        <f t="shared" si="18"/>
        <v>0</v>
      </c>
      <c r="AA41" s="95">
        <f>ROUND($Z41*'Entrées des Taux'!$A$6,2)</f>
        <v>0</v>
      </c>
      <c r="AB41" s="93">
        <f>ROUND($Z41*'Entrées des Taux'!$A$22,2)</f>
        <v>0</v>
      </c>
      <c r="AC41" s="92">
        <f>ROUND($Z41*'Entrées des Taux'!$D$6,2)</f>
        <v>0</v>
      </c>
      <c r="AD41" s="92">
        <f>ROUND($Z41*'Entrées des Taux'!$A$14,2)</f>
        <v>0</v>
      </c>
      <c r="AE41" s="92">
        <f>ROUND($Z41*'Entrées des Taux'!$A$30,2)</f>
        <v>0</v>
      </c>
      <c r="AF41" s="94">
        <f>ROUND($U41*'Entrées des Taux'!$D$14,2)</f>
        <v>0</v>
      </c>
      <c r="AG41" s="96">
        <f>ROUND($Z41*'Entrées des Taux'!$D$22,2)</f>
        <v>0</v>
      </c>
      <c r="AH41" s="102">
        <f t="shared" si="15"/>
        <v>0</v>
      </c>
      <c r="AI41" s="93"/>
      <c r="AJ41" s="98">
        <f t="shared" si="16"/>
        <v>0</v>
      </c>
      <c r="AK41" s="64"/>
      <c r="AL41" s="184"/>
    </row>
    <row r="42" spans="1:38" s="36" customFormat="1" ht="13.5" thickBot="1" x14ac:dyDescent="0.25">
      <c r="A42" s="30" t="s">
        <v>53</v>
      </c>
      <c r="B42" s="31">
        <f>SUM(B27:B41)</f>
        <v>0</v>
      </c>
      <c r="C42" s="32"/>
      <c r="D42" s="104">
        <f>SUM(D27:D41)</f>
        <v>0</v>
      </c>
      <c r="E42" s="105">
        <f t="shared" ref="E42:Q42" si="19">SUM(E27:E41)</f>
        <v>0</v>
      </c>
      <c r="F42" s="105">
        <f t="shared" si="19"/>
        <v>0</v>
      </c>
      <c r="G42" s="106">
        <f t="shared" si="19"/>
        <v>0</v>
      </c>
      <c r="H42" s="104">
        <f t="shared" si="19"/>
        <v>0</v>
      </c>
      <c r="I42" s="105">
        <f t="shared" si="19"/>
        <v>0</v>
      </c>
      <c r="J42" s="105">
        <f t="shared" si="19"/>
        <v>0</v>
      </c>
      <c r="K42" s="105">
        <f t="shared" si="19"/>
        <v>0</v>
      </c>
      <c r="L42" s="105">
        <f t="shared" si="19"/>
        <v>0</v>
      </c>
      <c r="M42" s="105">
        <f t="shared" si="19"/>
        <v>0</v>
      </c>
      <c r="N42" s="105">
        <f t="shared" si="19"/>
        <v>0</v>
      </c>
      <c r="O42" s="110">
        <f>SUM(O27:O41)</f>
        <v>0</v>
      </c>
      <c r="P42" s="105">
        <f t="shared" si="19"/>
        <v>0</v>
      </c>
      <c r="Q42" s="105">
        <f t="shared" si="19"/>
        <v>0</v>
      </c>
      <c r="R42" s="34"/>
      <c r="S42" s="35"/>
      <c r="T42" s="30" t="s">
        <v>55</v>
      </c>
      <c r="U42" s="31">
        <f>SUM(U27:U41)</f>
        <v>0</v>
      </c>
      <c r="V42" s="105"/>
      <c r="W42" s="104">
        <f t="shared" ref="W42:AJ42" si="20">SUM(W27:W41)</f>
        <v>0</v>
      </c>
      <c r="X42" s="105">
        <f t="shared" si="20"/>
        <v>0</v>
      </c>
      <c r="Y42" s="105">
        <f t="shared" si="20"/>
        <v>0</v>
      </c>
      <c r="Z42" s="106">
        <f t="shared" si="20"/>
        <v>0</v>
      </c>
      <c r="AA42" s="104">
        <f t="shared" si="20"/>
        <v>0</v>
      </c>
      <c r="AB42" s="105">
        <f t="shared" si="20"/>
        <v>0</v>
      </c>
      <c r="AC42" s="105">
        <f t="shared" si="20"/>
        <v>0</v>
      </c>
      <c r="AD42" s="105">
        <f t="shared" si="20"/>
        <v>0</v>
      </c>
      <c r="AE42" s="105">
        <f t="shared" si="20"/>
        <v>0</v>
      </c>
      <c r="AF42" s="105">
        <f t="shared" si="20"/>
        <v>0</v>
      </c>
      <c r="AG42" s="105">
        <f t="shared" si="20"/>
        <v>0</v>
      </c>
      <c r="AH42" s="110">
        <f t="shared" si="20"/>
        <v>0</v>
      </c>
      <c r="AI42" s="105">
        <f t="shared" si="20"/>
        <v>0</v>
      </c>
      <c r="AJ42" s="105">
        <f t="shared" si="20"/>
        <v>0</v>
      </c>
      <c r="AK42" s="34"/>
      <c r="AL42" s="35"/>
    </row>
    <row r="43" spans="1:38" s="36" customFormat="1" ht="14.25" thickTop="1" thickBot="1" x14ac:dyDescent="0.25">
      <c r="A43" s="37" t="s">
        <v>54</v>
      </c>
      <c r="B43" s="38">
        <f>B26+B42</f>
        <v>0</v>
      </c>
      <c r="C43" s="39"/>
      <c r="D43" s="111">
        <f>SUM(D26)+SUM(D42)</f>
        <v>0</v>
      </c>
      <c r="E43" s="112">
        <f t="shared" ref="E43:P43" si="21">SUM(E26)+SUM(E42)</f>
        <v>0</v>
      </c>
      <c r="F43" s="112">
        <f t="shared" si="21"/>
        <v>0</v>
      </c>
      <c r="G43" s="114">
        <f t="shared" si="21"/>
        <v>0</v>
      </c>
      <c r="H43" s="111">
        <f t="shared" si="21"/>
        <v>0</v>
      </c>
      <c r="I43" s="112">
        <f t="shared" si="21"/>
        <v>0</v>
      </c>
      <c r="J43" s="112">
        <f t="shared" si="21"/>
        <v>0</v>
      </c>
      <c r="K43" s="112">
        <f t="shared" si="21"/>
        <v>0</v>
      </c>
      <c r="L43" s="112">
        <f t="shared" si="21"/>
        <v>0</v>
      </c>
      <c r="M43" s="113">
        <f t="shared" si="21"/>
        <v>0</v>
      </c>
      <c r="N43" s="113">
        <f t="shared" si="21"/>
        <v>0</v>
      </c>
      <c r="O43" s="116">
        <f t="shared" si="21"/>
        <v>0</v>
      </c>
      <c r="P43" s="111">
        <f t="shared" si="21"/>
        <v>0</v>
      </c>
      <c r="Q43" s="112">
        <f>SUM(Q26)+SUM(Q42)</f>
        <v>0</v>
      </c>
      <c r="R43" s="42"/>
      <c r="S43" s="41"/>
      <c r="T43" s="37" t="s">
        <v>56</v>
      </c>
      <c r="U43" s="38">
        <f>U26+U42</f>
        <v>0</v>
      </c>
      <c r="V43" s="112"/>
      <c r="W43" s="111">
        <f>SUM((W26)+SUM(W42))</f>
        <v>0</v>
      </c>
      <c r="X43" s="112">
        <f t="shared" ref="X43:AD43" si="22">SUM(X26)+SUM(X42)</f>
        <v>0</v>
      </c>
      <c r="Y43" s="112">
        <f t="shared" si="22"/>
        <v>0</v>
      </c>
      <c r="Z43" s="114">
        <f t="shared" si="22"/>
        <v>0</v>
      </c>
      <c r="AA43" s="111">
        <f t="shared" si="22"/>
        <v>0</v>
      </c>
      <c r="AB43" s="112">
        <f t="shared" si="22"/>
        <v>0</v>
      </c>
      <c r="AC43" s="112">
        <f t="shared" si="22"/>
        <v>0</v>
      </c>
      <c r="AD43" s="112">
        <f t="shared" si="22"/>
        <v>0</v>
      </c>
      <c r="AE43" s="112">
        <f t="shared" ref="AE43:AJ43" si="23">SUM(AE26)+SUM(AE42)</f>
        <v>0</v>
      </c>
      <c r="AF43" s="113">
        <f t="shared" si="23"/>
        <v>0</v>
      </c>
      <c r="AG43" s="113">
        <f t="shared" si="23"/>
        <v>0</v>
      </c>
      <c r="AH43" s="116">
        <f t="shared" si="23"/>
        <v>0</v>
      </c>
      <c r="AI43" s="111">
        <f t="shared" si="23"/>
        <v>0</v>
      </c>
      <c r="AJ43" s="112">
        <f t="shared" si="23"/>
        <v>0</v>
      </c>
      <c r="AK43" s="42"/>
      <c r="AL43" s="41"/>
    </row>
    <row r="44" spans="1:38" ht="13.5" thickTop="1" x14ac:dyDescent="0.2"/>
  </sheetData>
  <sheetProtection algorithmName="SHA-512" hashValue="DRjX24S3cxiu8tgQHMSa8TeEdAyhav2o87W3kOMgA9SK+CEMk+4Tbkdq9tny2bMc46mV/qFVxbcHHxoJctQaXw==" saltValue="mARnwzEVgIUISU3eElIhLg==" spinCount="100000" sheet="1" objects="1" scenarios="1" formatColumns="0" formatRows="0"/>
  <mergeCells count="60">
    <mergeCell ref="L1:M1"/>
    <mergeCell ref="AE1:AF1"/>
    <mergeCell ref="B3:E3"/>
    <mergeCell ref="G3:I3"/>
    <mergeCell ref="L3:P3"/>
    <mergeCell ref="R3:S3"/>
    <mergeCell ref="U3:X3"/>
    <mergeCell ref="Z3:AB3"/>
    <mergeCell ref="AE3:AI3"/>
    <mergeCell ref="A7:G7"/>
    <mergeCell ref="H7:N7"/>
    <mergeCell ref="T7:Z7"/>
    <mergeCell ref="AA7:AG7"/>
    <mergeCell ref="AK3:AL3"/>
    <mergeCell ref="C5:D5"/>
    <mergeCell ref="G5:H5"/>
    <mergeCell ref="L5:N5"/>
    <mergeCell ref="R5:S5"/>
    <mergeCell ref="V5:W5"/>
    <mergeCell ref="Z5:AA5"/>
    <mergeCell ref="AE5:AG5"/>
    <mergeCell ref="AK5:AL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rintOptions horizontalCentered="1" verticalCentered="1"/>
  <pageMargins left="0" right="0" top="0" bottom="0" header="0" footer="0"/>
  <pageSetup paperSize="5" orientation="landscape" r:id="rId1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</vt:i4>
      </vt:variant>
    </vt:vector>
  </HeadingPairs>
  <TitlesOfParts>
    <vt:vector size="31" baseType="lpstr">
      <vt:lpstr>Directives</vt:lpstr>
      <vt:lpstr>Entrées des Taux</vt:lpstr>
      <vt:lpstr>Nom 1</vt:lpstr>
      <vt:lpstr>Nom 2</vt:lpstr>
      <vt:lpstr>Nom 3</vt:lpstr>
      <vt:lpstr>Nom 4</vt:lpstr>
      <vt:lpstr>Nom 5</vt:lpstr>
      <vt:lpstr>Nom 6</vt:lpstr>
      <vt:lpstr>Nom 7</vt:lpstr>
      <vt:lpstr>Nom 8</vt:lpstr>
      <vt:lpstr>Nom 9</vt:lpstr>
      <vt:lpstr>Nom10</vt:lpstr>
      <vt:lpstr>Nom  11</vt:lpstr>
      <vt:lpstr>Nom 12</vt:lpstr>
      <vt:lpstr>Nom 13</vt:lpstr>
      <vt:lpstr>Nom 14</vt:lpstr>
      <vt:lpstr>Nom 15</vt:lpstr>
      <vt:lpstr>Nom 16</vt:lpstr>
      <vt:lpstr>Nom 17</vt:lpstr>
      <vt:lpstr>Nom 18</vt:lpstr>
      <vt:lpstr>Nom 19</vt:lpstr>
      <vt:lpstr>Nom 20</vt:lpstr>
      <vt:lpstr>Nom 21</vt:lpstr>
      <vt:lpstr>Nom 22</vt:lpstr>
      <vt:lpstr>Nom 23</vt:lpstr>
      <vt:lpstr>Nom 24</vt:lpstr>
      <vt:lpstr>Nom 25</vt:lpstr>
      <vt:lpstr>Récap</vt:lpstr>
      <vt:lpstr>Totaux T4</vt:lpstr>
      <vt:lpstr>Récap!Print_Area</vt:lpstr>
      <vt:lpstr>Directives!Print_Titles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BBailey</dc:creator>
  <cp:lastModifiedBy>Betty Bailey</cp:lastModifiedBy>
  <cp:lastPrinted>2020-05-26T18:06:25Z</cp:lastPrinted>
  <dcterms:created xsi:type="dcterms:W3CDTF">2000-02-28T17:16:24Z</dcterms:created>
  <dcterms:modified xsi:type="dcterms:W3CDTF">2020-07-02T13:51:58Z</dcterms:modified>
</cp:coreProperties>
</file>